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5\3ER TRIM 2015\6. Información presupuestaria\"/>
    </mc:Choice>
  </mc:AlternateContent>
  <bookViews>
    <workbookView xWindow="0" yWindow="0" windowWidth="24000" windowHeight="9735"/>
  </bookViews>
  <sheets>
    <sheet name="CE ObjGasto" sheetId="2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2" l="1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K106" i="2" l="1"/>
  <c r="K105" i="2"/>
  <c r="K104" i="2"/>
  <c r="K103" i="2"/>
  <c r="K102" i="2"/>
  <c r="K101" i="2"/>
  <c r="K100" i="2"/>
  <c r="J104" i="2" l="1"/>
  <c r="J100" i="2" s="1"/>
  <c r="I104" i="2"/>
  <c r="I100" i="2" s="1"/>
  <c r="H104" i="2"/>
  <c r="G104" i="2"/>
  <c r="F104" i="2"/>
  <c r="E104" i="2"/>
  <c r="D104" i="2"/>
  <c r="J101" i="2"/>
  <c r="I101" i="2"/>
  <c r="H101" i="2"/>
  <c r="G101" i="2"/>
  <c r="F101" i="2"/>
  <c r="E101" i="2"/>
  <c r="H100" i="2"/>
  <c r="D101" i="2"/>
  <c r="J87" i="2"/>
  <c r="I87" i="2"/>
  <c r="H87" i="2"/>
  <c r="G87" i="2"/>
  <c r="E87" i="2"/>
  <c r="D87" i="2"/>
  <c r="J10" i="2"/>
  <c r="I10" i="2"/>
  <c r="H10" i="2"/>
  <c r="G10" i="2"/>
  <c r="E10" i="2"/>
  <c r="D10" i="2"/>
  <c r="F106" i="2"/>
  <c r="F105" i="2"/>
  <c r="F103" i="2"/>
  <c r="F102" i="2"/>
  <c r="F99" i="2"/>
  <c r="K99" i="2" s="1"/>
  <c r="F88" i="2"/>
  <c r="K88" i="2" s="1"/>
  <c r="F86" i="2"/>
  <c r="K86" i="2" s="1"/>
  <c r="F11" i="2"/>
  <c r="K11" i="2" s="1"/>
  <c r="G9" i="2" l="1"/>
  <c r="G107" i="2" s="1"/>
  <c r="J9" i="2"/>
  <c r="J107" i="2" s="1"/>
  <c r="H9" i="2"/>
  <c r="H107" i="2" s="1"/>
  <c r="D9" i="2"/>
  <c r="D107" i="2" s="1"/>
  <c r="F87" i="2"/>
  <c r="K87" i="2" s="1"/>
  <c r="I9" i="2"/>
  <c r="I107" i="2" s="1"/>
  <c r="E9" i="2"/>
  <c r="E107" i="2" s="1"/>
  <c r="F10" i="2"/>
  <c r="E100" i="2"/>
  <c r="F100" i="2"/>
  <c r="G100" i="2"/>
  <c r="D100" i="2"/>
  <c r="F9" i="2" l="1"/>
  <c r="K10" i="2"/>
  <c r="K9" i="2" l="1"/>
  <c r="F107" i="2"/>
  <c r="K107" i="2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<sst xmlns="http://schemas.openxmlformats.org/spreadsheetml/2006/main" count="110" uniqueCount="110">
  <si>
    <t>ESTADO ANALÍTICO DEL EJERCICIO DEL PRESUPUESTO DE EGRESOS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</si>
  <si>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</si>
  <si>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</si>
  <si>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</si>
  <si>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</si>
  <si>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</si>
  <si>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</si>
  <si>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</si>
  <si>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</si>
  <si>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</si>
  <si>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</si>
  <si>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</si>
  <si>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</si>
  <si>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</si>
  <si>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</si>
  <si>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</si>
  <si>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GASTOS DE CAPITAL</t>
  </si>
  <si>
    <t>FINANCIAMIENTO</t>
  </si>
  <si>
    <t>FUENTES FINANCIERAS</t>
  </si>
  <si>
    <t>APLICACIONES FINANCIERAS    (Usos)</t>
  </si>
  <si>
    <t>TOTAL GASTO Y FINANCIAMIENTO</t>
  </si>
  <si>
    <t>Ente Público:</t>
  </si>
  <si>
    <t>Del 1 de Enero al 30 de Septiembre de 2015</t>
  </si>
  <si>
    <t>SUELDOS Y SALARIOS - SUELDOS BASE AL PERSONAL PERMANENTE</t>
  </si>
  <si>
    <t>SUELDOS Y SALARIOS - PRIMAS POR AÑOS DE SERVICIOS EFECTIVOS PRESTADOS</t>
  </si>
  <si>
    <t>SUELDOS Y SALARIOS - PRIMAS DE VACACIONES, DOMINICAL Y GRATIFICACION DE</t>
  </si>
  <si>
    <t>SUELDOS Y SALARIOS - COMPENSACIONES</t>
  </si>
  <si>
    <t>SUELDOS Y SALARIOS - PRESTACIONES CONTRACTUALES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</si>
  <si>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</si>
  <si>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</si>
  <si>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</si>
  <si>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</si>
  <si>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</si>
  <si>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</si>
  <si>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</si>
  <si>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</si>
  <si>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</si>
  <si>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</si>
  <si>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</si>
  <si>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</si>
  <si>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CAL, YESO Y PRODUCTOS DE YESO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</si>
  <si>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</si>
  <si>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</si>
  <si>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</si>
  <si>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</si>
  <si>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</si>
  <si>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</si>
  <si>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</si>
  <si>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</si>
  <si>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</si>
  <si>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</si>
  <si>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</si>
  <si>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</si>
  <si>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</si>
  <si>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</si>
  <si>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</si>
  <si>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</si>
  <si>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</si>
  <si>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</si>
  <si>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</si>
  <si>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</si>
  <si>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</si>
  <si>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</si>
  <si>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</si>
  <si>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</si>
  <si>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</si>
  <si>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</si>
  <si>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</si>
  <si>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</si>
  <si>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ACTIVOS INTANGIBLES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</si>
  <si>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</si>
  <si>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</si>
  <si>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</si>
  <si>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</si>
  <si>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</si>
  <si>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</si>
  <si>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</si>
  <si>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</si>
  <si>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ALMACENAJE, ENVASE Y EMBALAJE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</si>
  <si>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</si>
  <si>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</si>
  <si>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</si>
  <si>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</si>
  <si>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</si>
  <si>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</si>
  <si>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SERVICIOS DE LIMPIEZA Y MANEJO DE DESECHOS</t>
  </si>
  <si>
    <t>COMPRA DE BIENES Y SERVICIOS - SERVICIOS DE JARDINERIA Y FUMIGACION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</si>
  <si>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</si>
  <si>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</si>
  <si>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</si>
  <si>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</si>
  <si>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</si>
  <si>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</si>
  <si>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</si>
  <si>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</si>
  <si>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</si>
  <si>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</si>
  <si>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BECAS - BECAS Y OTRAS AYUDAS PARA PROGRAMAS DE CAPACITACIO</t>
  </si>
  <si>
    <t>CONSTRUCCIONES EN PROCESO - EDIFICACION NO HABITACIONAL</t>
  </si>
  <si>
    <t>EQUIPO DE TRANSPORTE - AUTOMOVILES Y CAMIONES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</si>
  <si>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</si>
  <si>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</si>
  <si>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</si>
  <si>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</si>
  <si>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</si>
  <si>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</si>
  <si>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MAQUINARIA Y EQUIPO INDUSTRIAL</t>
  </si>
  <si>
    <t>OTRA MAQUINARIA Y EQUIPO - EQUIPOS DE GENERACION ELECTRICA, APARATOS Y ACCESO</t>
  </si>
  <si>
    <t>OTRA MAQUINARIA Y EQUIPO - HERRAMIENTAS Y MAQUINAS-HERRAMIENTA</t>
  </si>
  <si>
    <t>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</si>
</sst>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/>
    </xf>
    <xf numFmtId="4" fontId="1" fillId="2" borderId="0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07"/>
  <sheetViews>
    <sheetView showGridLines="0" tabSelected="1" topLeftCell="A82" workbookViewId="0">
      <selection sqref="A1:K107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3" customWidth="1"/>
    <col min="12" max="16384" width="11.42578125" style="1"/>
  </cols>
  <sheetData>
    <row r="1" spans="1:1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">
      <c r="A4" s="4"/>
      <c r="B4" s="4"/>
      <c r="C4" s="4"/>
      <c r="D4" s="8"/>
      <c r="E4" s="8"/>
      <c r="F4" s="8"/>
      <c r="G4" s="8"/>
      <c r="H4" s="8"/>
      <c r="I4" s="8"/>
      <c r="J4" s="8"/>
      <c r="K4" s="8"/>
    </row>
    <row r="5" spans="1:11" x14ac:dyDescent="0.2">
      <c r="A5" s="6"/>
      <c r="B5" s="4"/>
      <c r="C5" s="5" t="s">
        <v>21</v>
      </c>
      <c r="D5" s="20" t="s">
        <v>109</v>
      </c>
      <c r="E5" s="20"/>
      <c r="F5" s="20"/>
      <c r="G5" s="20"/>
      <c r="H5" s="20"/>
      <c r="I5" s="20"/>
      <c r="J5" s="20"/>
      <c r="K5" s="20"/>
    </row>
    <row r="6" spans="1:11" x14ac:dyDescent="0.2">
      <c r="A6" s="2"/>
      <c r="B6" s="2"/>
      <c r="C6" s="2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17" t="s">
        <v>1</v>
      </c>
      <c r="B7" s="17" t="s">
        <v>13</v>
      </c>
      <c r="C7" s="18" t="s">
        <v>2</v>
      </c>
      <c r="D7" s="19" t="s">
        <v>3</v>
      </c>
      <c r="E7" s="19"/>
      <c r="F7" s="19"/>
      <c r="G7" s="19"/>
      <c r="H7" s="19"/>
      <c r="I7" s="19"/>
      <c r="J7" s="19"/>
      <c r="K7" s="19" t="s">
        <v>4</v>
      </c>
    </row>
    <row r="8" spans="1:11" ht="25.5" x14ac:dyDescent="0.2">
      <c r="A8" s="17"/>
      <c r="B8" s="17"/>
      <c r="C8" s="18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19"/>
    </row>
    <row r="9" spans="1:11" x14ac:dyDescent="0.2">
      <c r="A9" s="3">
        <v>2</v>
      </c>
      <c r="B9" s="15" t="s">
        <v>14</v>
      </c>
      <c r="C9" s="15"/>
      <c r="D9" s="10">
        <f t="shared" ref="D9:J9" si="0">+D10+D87</f>
        <v>13030529.649999999</v>
      </c>
      <c r="E9" s="10">
        <f t="shared" si="0"/>
        <v>42425462.179999992</v>
      </c>
      <c r="F9" s="10">
        <f t="shared" si="0"/>
        <v>55455991.829999991</v>
      </c>
      <c r="G9" s="10">
        <f t="shared" si="0"/>
        <v>17899951.770000003</v>
      </c>
      <c r="H9" s="10">
        <f t="shared" si="0"/>
        <v>15181171.670000002</v>
      </c>
      <c r="I9" s="10">
        <f t="shared" si="0"/>
        <v>15181171.670000002</v>
      </c>
      <c r="J9" s="10">
        <f t="shared" si="0"/>
        <v>15181171.670000002</v>
      </c>
      <c r="K9" s="10">
        <f t="shared" ref="K9:K107" si="1">+F9-H9</f>
        <v>40274820.159999989</v>
      </c>
    </row>
    <row r="10" spans="1:11" x14ac:dyDescent="0.2">
      <c r="A10" s="3">
        <v>2.1</v>
      </c>
      <c r="B10" s="14" t="s">
        <v>15</v>
      </c>
      <c r="C10" s="14"/>
      <c r="D10" s="10">
        <f>SUM(D11:D86)</f>
        <v>12907954.649999999</v>
      </c>
      <c r="E10" s="10">
        <f t="shared" ref="E10:J10" si="2">SUM(E11:E86)</f>
        <v>20730423.199999992</v>
      </c>
      <c r="F10" s="10">
        <f t="shared" si="2"/>
        <v>33638377.849999994</v>
      </c>
      <c r="G10" s="10">
        <f t="shared" si="2"/>
        <v>15839944.660000004</v>
      </c>
      <c r="H10" s="10">
        <f t="shared" si="2"/>
        <v>13121164.560000002</v>
      </c>
      <c r="I10" s="10">
        <f t="shared" si="2"/>
        <v>13121164.560000002</v>
      </c>
      <c r="J10" s="10">
        <f t="shared" si="2"/>
        <v>13121164.560000002</v>
      </c>
      <c r="K10" s="10">
        <f t="shared" si="1"/>
        <v>20517213.289999992</v>
      </c>
    </row>
    <row r="11" spans="1:11" ht="25.5" x14ac:dyDescent="0.2">
      <c r="A11" s="7">
        <v>21111</v>
      </c>
      <c r="B11" s="7">
        <v>1130</v>
      </c>
      <c r="C11" s="7" t="s">
        <v>23</v>
      </c>
      <c r="D11" s="11">
        <v>5810117.3799999999</v>
      </c>
      <c r="E11" s="11">
        <v>12100107.27</v>
      </c>
      <c r="F11" s="12">
        <f t="shared" ref="F11:F86" si="3">+D11+E11</f>
        <v>17910224.649999999</v>
      </c>
      <c r="G11" s="11">
        <v>9928214.8000000007</v>
      </c>
      <c r="H11" s="11">
        <v>7343165.4900000002</v>
      </c>
      <c r="I11" s="11">
        <v>7343165.4900000002</v>
      </c>
      <c r="J11" s="11">
        <v>7343165.4900000002</v>
      </c>
      <c r="K11" s="12">
        <f t="shared" si="1"/>
        <v>10567059.159999998</v>
      </c>
    </row>
    <row r="12" spans="1:11" ht="25.5" x14ac:dyDescent="0.2">
      <c r="A12" s="7">
        <v>21111</v>
      </c>
      <c r="B12" s="7">
        <v>1310</v>
      </c>
      <c r="C12" s="7" t="s">
        <v>24</v>
      </c>
      <c r="D12" s="11">
        <v>241336.27</v>
      </c>
      <c r="E12" s="11">
        <v>724008.81</v>
      </c>
      <c r="F12" s="12">
        <f t="shared" ref="F12" si="4">+D12+E12</f>
        <v>965345.08000000007</v>
      </c>
      <c r="G12" s="11">
        <v>0</v>
      </c>
      <c r="H12" s="11">
        <v>0</v>
      </c>
      <c r="I12" s="11">
        <v>0</v>
      </c>
      <c r="J12" s="11">
        <v>0</v>
      </c>
      <c r="K12" s="12">
        <f t="shared" ref="K12" si="5">+F12-H12</f>
        <v>965345.08000000007</v>
      </c>
    </row>
    <row r="13" spans="1:11" ht="25.5" x14ac:dyDescent="0.2">
      <c r="A13" s="7">
        <v>21111</v>
      </c>
      <c r="B13" s="7">
        <v>1320</v>
      </c>
      <c r="C13" s="7" t="s">
        <v>25</v>
      </c>
      <c r="D13" s="11">
        <v>461098.43</v>
      </c>
      <c r="E13" s="11">
        <v>2406228.5299999998</v>
      </c>
      <c r="F13" s="12">
        <f t="shared" ref="F13" si="6">+D13+E13</f>
        <v>2867326.96</v>
      </c>
      <c r="G13" s="11">
        <v>274515.62</v>
      </c>
      <c r="H13" s="11">
        <v>257395.18</v>
      </c>
      <c r="I13" s="11">
        <v>257395.18</v>
      </c>
      <c r="J13" s="11">
        <v>257395.18</v>
      </c>
      <c r="K13" s="12">
        <f t="shared" ref="K13" si="7">+F13-H13</f>
        <v>2609931.7799999998</v>
      </c>
    </row>
    <row r="14" spans="1:11" x14ac:dyDescent="0.2">
      <c r="A14" s="7">
        <v>21111</v>
      </c>
      <c r="B14" s="7">
        <v>1340</v>
      </c>
      <c r="C14" s="7" t="s">
        <v>26</v>
      </c>
      <c r="D14" s="11">
        <v>68290.37</v>
      </c>
      <c r="E14" s="11">
        <v>171715.03</v>
      </c>
      <c r="F14" s="12">
        <f t="shared" ref="F14" si="8">+D14+E14</f>
        <v>240005.4</v>
      </c>
      <c r="G14" s="11">
        <v>0</v>
      </c>
      <c r="H14" s="11">
        <v>0</v>
      </c>
      <c r="I14" s="11">
        <v>0</v>
      </c>
      <c r="J14" s="11">
        <v>0</v>
      </c>
      <c r="K14" s="12">
        <f t="shared" ref="K14" si="9">+F14-H14</f>
        <v>240005.4</v>
      </c>
    </row>
    <row r="15" spans="1:11" x14ac:dyDescent="0.2">
      <c r="A15" s="7">
        <v>21111</v>
      </c>
      <c r="B15" s="7">
        <v>1540</v>
      </c>
      <c r="C15" s="7" t="s">
        <v>27</v>
      </c>
      <c r="D15" s="11">
        <v>204936.5</v>
      </c>
      <c r="E15" s="11">
        <v>541110.68999999994</v>
      </c>
      <c r="F15" s="12">
        <f t="shared" ref="F15" si="10">+D15+E15</f>
        <v>746047.19</v>
      </c>
      <c r="G15" s="11">
        <v>670114.56000000006</v>
      </c>
      <c r="H15" s="11">
        <v>553504.21</v>
      </c>
      <c r="I15" s="11">
        <v>553504.21</v>
      </c>
      <c r="J15" s="11">
        <v>553504.21</v>
      </c>
      <c r="K15" s="12">
        <f t="shared" ref="K15" si="11">+F15-H15</f>
        <v>192542.97999999998</v>
      </c>
    </row>
    <row r="16" spans="1:11" ht="25.5" x14ac:dyDescent="0.2">
      <c r="A16" s="7">
        <v>21112</v>
      </c>
      <c r="B16" s="7">
        <v>1410</v>
      </c>
      <c r="C16" s="7" t="s">
        <v>28</v>
      </c>
      <c r="D16" s="11">
        <v>810165.97</v>
      </c>
      <c r="E16" s="11">
        <v>1779653.27</v>
      </c>
      <c r="F16" s="12">
        <f t="shared" ref="F16" si="12">+D16+E16</f>
        <v>2589819.2400000002</v>
      </c>
      <c r="G16" s="11">
        <v>434466.21</v>
      </c>
      <c r="H16" s="11">
        <v>434466.21</v>
      </c>
      <c r="I16" s="11">
        <v>434466.21</v>
      </c>
      <c r="J16" s="11">
        <v>434466.21</v>
      </c>
      <c r="K16" s="12">
        <f t="shared" ref="K16" si="13">+F16-H16</f>
        <v>2155353.0300000003</v>
      </c>
    </row>
    <row r="17" spans="1:11" ht="25.5" x14ac:dyDescent="0.2">
      <c r="A17" s="7">
        <v>21112</v>
      </c>
      <c r="B17" s="7">
        <v>1420</v>
      </c>
      <c r="C17" s="7" t="s">
        <v>29</v>
      </c>
      <c r="D17" s="11">
        <v>337999.25</v>
      </c>
      <c r="E17" s="11">
        <v>742466.97</v>
      </c>
      <c r="F17" s="12">
        <f t="shared" ref="F17" si="14">+D17+E17</f>
        <v>1080466.22</v>
      </c>
      <c r="G17" s="11">
        <v>335510.05</v>
      </c>
      <c r="H17" s="11">
        <v>335510.05</v>
      </c>
      <c r="I17" s="11">
        <v>335510.05</v>
      </c>
      <c r="J17" s="11">
        <v>335510.05</v>
      </c>
      <c r="K17" s="12">
        <f t="shared" ref="K17" si="15">+F17-H17</f>
        <v>744956.16999999993</v>
      </c>
    </row>
    <row r="18" spans="1:11" ht="25.5" x14ac:dyDescent="0.2">
      <c r="A18" s="7">
        <v>21112</v>
      </c>
      <c r="B18" s="7">
        <v>1430</v>
      </c>
      <c r="C18" s="7" t="s">
        <v>30</v>
      </c>
      <c r="D18" s="11">
        <v>135198.82</v>
      </c>
      <c r="E18" s="11">
        <v>296984.86</v>
      </c>
      <c r="F18" s="12">
        <f t="shared" ref="F18" si="16">+D18+E18</f>
        <v>432183.68</v>
      </c>
      <c r="G18" s="11">
        <v>245207.77</v>
      </c>
      <c r="H18" s="11">
        <v>245207.77</v>
      </c>
      <c r="I18" s="11">
        <v>245207.77</v>
      </c>
      <c r="J18" s="11">
        <v>245207.77</v>
      </c>
      <c r="K18" s="12">
        <f t="shared" ref="K18" si="17">+F18-H18</f>
        <v>186975.91</v>
      </c>
    </row>
    <row r="19" spans="1:11" ht="25.5" x14ac:dyDescent="0.2">
      <c r="A19" s="7">
        <v>21113</v>
      </c>
      <c r="B19" s="7">
        <v>3980</v>
      </c>
      <c r="C19" s="7" t="s">
        <v>31</v>
      </c>
      <c r="D19" s="11">
        <v>135711.22</v>
      </c>
      <c r="E19" s="11">
        <v>135711.22</v>
      </c>
      <c r="F19" s="12">
        <f t="shared" ref="F19" si="18">+D19+E19</f>
        <v>271422.44</v>
      </c>
      <c r="G19" s="11">
        <v>0</v>
      </c>
      <c r="H19" s="11">
        <v>0</v>
      </c>
      <c r="I19" s="11">
        <v>0</v>
      </c>
      <c r="J19" s="11">
        <v>0</v>
      </c>
      <c r="K19" s="12">
        <f t="shared" ref="K19" si="19">+F19-H19</f>
        <v>271422.44</v>
      </c>
    </row>
    <row r="20" spans="1:11" ht="25.5" x14ac:dyDescent="0.2">
      <c r="A20" s="7">
        <v>2112</v>
      </c>
      <c r="B20" s="7">
        <v>2110</v>
      </c>
      <c r="C20" s="7" t="s">
        <v>32</v>
      </c>
      <c r="D20" s="11">
        <v>58900</v>
      </c>
      <c r="E20" s="11">
        <v>12408.56</v>
      </c>
      <c r="F20" s="12">
        <f t="shared" ref="F20" si="20">+D20+E20</f>
        <v>71308.56</v>
      </c>
      <c r="G20" s="11">
        <v>71218.539999999994</v>
      </c>
      <c r="H20" s="11">
        <v>71218.539999999994</v>
      </c>
      <c r="I20" s="11">
        <v>71218.539999999994</v>
      </c>
      <c r="J20" s="11">
        <v>71218.539999999994</v>
      </c>
      <c r="K20" s="12">
        <f t="shared" ref="K20" si="21">+F20-H20</f>
        <v>90.020000000004075</v>
      </c>
    </row>
    <row r="21" spans="1:11" ht="25.5" x14ac:dyDescent="0.2">
      <c r="A21" s="7">
        <v>2112</v>
      </c>
      <c r="B21" s="7">
        <v>2120</v>
      </c>
      <c r="C21" s="7" t="s">
        <v>33</v>
      </c>
      <c r="D21" s="11">
        <v>25930</v>
      </c>
      <c r="E21" s="11">
        <v>-24455.24</v>
      </c>
      <c r="F21" s="12">
        <f t="shared" ref="F21" si="22">+D21+E21</f>
        <v>1474.7599999999984</v>
      </c>
      <c r="G21" s="11">
        <v>1474.76</v>
      </c>
      <c r="H21" s="11">
        <v>1474.76</v>
      </c>
      <c r="I21" s="11">
        <v>1474.76</v>
      </c>
      <c r="J21" s="11">
        <v>1474.76</v>
      </c>
      <c r="K21" s="12">
        <f t="shared" ref="K21" si="23">+F21-H21</f>
        <v>0</v>
      </c>
    </row>
    <row r="22" spans="1:11" ht="25.5" x14ac:dyDescent="0.2">
      <c r="A22" s="7">
        <v>2112</v>
      </c>
      <c r="B22" s="7">
        <v>2140</v>
      </c>
      <c r="C22" s="7" t="s">
        <v>34</v>
      </c>
      <c r="D22" s="11">
        <v>46299</v>
      </c>
      <c r="E22" s="11">
        <v>-239</v>
      </c>
      <c r="F22" s="12">
        <f t="shared" ref="F22" si="24">+D22+E22</f>
        <v>46060</v>
      </c>
      <c r="G22" s="11">
        <v>31083.22</v>
      </c>
      <c r="H22" s="11">
        <v>31083.22</v>
      </c>
      <c r="I22" s="11">
        <v>31083.22</v>
      </c>
      <c r="J22" s="11">
        <v>31083.22</v>
      </c>
      <c r="K22" s="12">
        <f t="shared" ref="K22" si="25">+F22-H22</f>
        <v>14976.779999999999</v>
      </c>
    </row>
    <row r="23" spans="1:11" ht="25.5" x14ac:dyDescent="0.2">
      <c r="A23" s="7">
        <v>2112</v>
      </c>
      <c r="B23" s="7">
        <v>2150</v>
      </c>
      <c r="C23" s="7" t="s">
        <v>35</v>
      </c>
      <c r="D23" s="11">
        <v>198440</v>
      </c>
      <c r="E23" s="11">
        <v>180000</v>
      </c>
      <c r="F23" s="12">
        <f t="shared" ref="F23" si="26">+D23+E23</f>
        <v>378440</v>
      </c>
      <c r="G23" s="11">
        <v>79875</v>
      </c>
      <c r="H23" s="11">
        <v>79875</v>
      </c>
      <c r="I23" s="11">
        <v>79875</v>
      </c>
      <c r="J23" s="11">
        <v>79875</v>
      </c>
      <c r="K23" s="12">
        <f t="shared" ref="K23" si="27">+F23-H23</f>
        <v>298565</v>
      </c>
    </row>
    <row r="24" spans="1:11" x14ac:dyDescent="0.2">
      <c r="A24" s="7">
        <v>2112</v>
      </c>
      <c r="B24" s="7">
        <v>2160</v>
      </c>
      <c r="C24" s="7" t="s">
        <v>36</v>
      </c>
      <c r="D24" s="11">
        <v>65600</v>
      </c>
      <c r="E24" s="11">
        <v>-8520.9500000000007</v>
      </c>
      <c r="F24" s="12">
        <f t="shared" ref="F24" si="28">+D24+E24</f>
        <v>57079.05</v>
      </c>
      <c r="G24" s="11">
        <v>47023.13</v>
      </c>
      <c r="H24" s="11">
        <v>47023.13</v>
      </c>
      <c r="I24" s="11">
        <v>47023.13</v>
      </c>
      <c r="J24" s="11">
        <v>47023.13</v>
      </c>
      <c r="K24" s="12">
        <f t="shared" ref="K24" si="29">+F24-H24</f>
        <v>10055.920000000006</v>
      </c>
    </row>
    <row r="25" spans="1:11" ht="25.5" x14ac:dyDescent="0.2">
      <c r="A25" s="7">
        <v>2112</v>
      </c>
      <c r="B25" s="7">
        <v>2210</v>
      </c>
      <c r="C25" s="7" t="s">
        <v>37</v>
      </c>
      <c r="D25" s="11">
        <v>11400</v>
      </c>
      <c r="E25" s="11">
        <v>12528.68</v>
      </c>
      <c r="F25" s="12">
        <f t="shared" ref="F25" si="30">+D25+E25</f>
        <v>23928.68</v>
      </c>
      <c r="G25" s="11">
        <v>16765.18</v>
      </c>
      <c r="H25" s="11">
        <v>16765.18</v>
      </c>
      <c r="I25" s="11">
        <v>16765.18</v>
      </c>
      <c r="J25" s="11">
        <v>16765.18</v>
      </c>
      <c r="K25" s="12">
        <f t="shared" ref="K25" si="31">+F25-H25</f>
        <v>7163.5</v>
      </c>
    </row>
    <row r="26" spans="1:11" ht="25.5" x14ac:dyDescent="0.2">
      <c r="A26" s="7">
        <v>2112</v>
      </c>
      <c r="B26" s="7">
        <v>2230</v>
      </c>
      <c r="C26" s="7" t="s">
        <v>38</v>
      </c>
      <c r="D26" s="11">
        <v>0</v>
      </c>
      <c r="E26" s="11">
        <v>299.02</v>
      </c>
      <c r="F26" s="12">
        <f t="shared" ref="F26" si="32">+D26+E26</f>
        <v>299.02</v>
      </c>
      <c r="G26" s="11">
        <v>299.02</v>
      </c>
      <c r="H26" s="11">
        <v>299.02</v>
      </c>
      <c r="I26" s="11">
        <v>299.02</v>
      </c>
      <c r="J26" s="11">
        <v>299.02</v>
      </c>
      <c r="K26" s="12">
        <f t="shared" ref="K26" si="33">+F26-H26</f>
        <v>0</v>
      </c>
    </row>
    <row r="27" spans="1:11" ht="25.5" x14ac:dyDescent="0.2">
      <c r="A27" s="7">
        <v>2112</v>
      </c>
      <c r="B27" s="7">
        <v>2410</v>
      </c>
      <c r="C27" s="7" t="s">
        <v>39</v>
      </c>
      <c r="D27" s="11">
        <v>0</v>
      </c>
      <c r="E27" s="11">
        <v>0</v>
      </c>
      <c r="F27" s="12">
        <f t="shared" ref="F27" si="34">+D27+E27</f>
        <v>0</v>
      </c>
      <c r="G27" s="11">
        <v>0</v>
      </c>
      <c r="H27" s="11">
        <v>0</v>
      </c>
      <c r="I27" s="11">
        <v>0</v>
      </c>
      <c r="J27" s="11">
        <v>0</v>
      </c>
      <c r="K27" s="12">
        <f t="shared" ref="K27" si="35">+F27-H27</f>
        <v>0</v>
      </c>
    </row>
    <row r="28" spans="1:11" ht="25.5" x14ac:dyDescent="0.2">
      <c r="A28" s="7">
        <v>2112</v>
      </c>
      <c r="B28" s="7">
        <v>2430</v>
      </c>
      <c r="C28" s="7" t="s">
        <v>40</v>
      </c>
      <c r="D28" s="11">
        <v>0</v>
      </c>
      <c r="E28" s="11">
        <v>240</v>
      </c>
      <c r="F28" s="12">
        <f t="shared" ref="F28" si="36">+D28+E28</f>
        <v>240</v>
      </c>
      <c r="G28" s="11">
        <v>240</v>
      </c>
      <c r="H28" s="11">
        <v>240</v>
      </c>
      <c r="I28" s="11">
        <v>240</v>
      </c>
      <c r="J28" s="11">
        <v>240</v>
      </c>
      <c r="K28" s="12">
        <f t="shared" ref="K28" si="37">+F28-H28</f>
        <v>0</v>
      </c>
    </row>
    <row r="29" spans="1:11" ht="25.5" x14ac:dyDescent="0.2">
      <c r="A29" s="7">
        <v>2112</v>
      </c>
      <c r="B29" s="7">
        <v>2460</v>
      </c>
      <c r="C29" s="7" t="s">
        <v>41</v>
      </c>
      <c r="D29" s="11">
        <v>51310</v>
      </c>
      <c r="E29" s="11">
        <v>-49471.71</v>
      </c>
      <c r="F29" s="12">
        <f t="shared" ref="F29" si="38">+D29+E29</f>
        <v>1838.2900000000009</v>
      </c>
      <c r="G29" s="11">
        <v>1838.29</v>
      </c>
      <c r="H29" s="11">
        <v>1838.29</v>
      </c>
      <c r="I29" s="11">
        <v>1838.29</v>
      </c>
      <c r="J29" s="11">
        <v>1838.29</v>
      </c>
      <c r="K29" s="12">
        <f t="shared" ref="K29" si="39">+F29-H29</f>
        <v>0</v>
      </c>
    </row>
    <row r="30" spans="1:11" ht="25.5" x14ac:dyDescent="0.2">
      <c r="A30" s="7">
        <v>2112</v>
      </c>
      <c r="B30" s="7">
        <v>2480</v>
      </c>
      <c r="C30" s="7" t="s">
        <v>42</v>
      </c>
      <c r="D30" s="11">
        <v>44000</v>
      </c>
      <c r="E30" s="11">
        <v>198028.18</v>
      </c>
      <c r="F30" s="12">
        <f t="shared" ref="F30" si="40">+D30+E30</f>
        <v>242028.18</v>
      </c>
      <c r="G30" s="11">
        <v>164975.67999999999</v>
      </c>
      <c r="H30" s="11">
        <v>164975.67999999999</v>
      </c>
      <c r="I30" s="11">
        <v>164975.67999999999</v>
      </c>
      <c r="J30" s="11">
        <v>164975.67999999999</v>
      </c>
      <c r="K30" s="12">
        <f t="shared" ref="K30" si="41">+F30-H30</f>
        <v>77052.5</v>
      </c>
    </row>
    <row r="31" spans="1:11" ht="25.5" x14ac:dyDescent="0.2">
      <c r="A31" s="7">
        <v>2112</v>
      </c>
      <c r="B31" s="7">
        <v>2490</v>
      </c>
      <c r="C31" s="7" t="s">
        <v>43</v>
      </c>
      <c r="D31" s="11">
        <v>0</v>
      </c>
      <c r="E31" s="11">
        <v>8742</v>
      </c>
      <c r="F31" s="12">
        <f t="shared" ref="F31" si="42">+D31+E31</f>
        <v>8742</v>
      </c>
      <c r="G31" s="11">
        <v>8742</v>
      </c>
      <c r="H31" s="11">
        <v>8742</v>
      </c>
      <c r="I31" s="11">
        <v>8742</v>
      </c>
      <c r="J31" s="11">
        <v>8742</v>
      </c>
      <c r="K31" s="12">
        <f t="shared" ref="K31" si="43">+F31-H31</f>
        <v>0</v>
      </c>
    </row>
    <row r="32" spans="1:11" ht="25.5" x14ac:dyDescent="0.2">
      <c r="A32" s="7">
        <v>2112</v>
      </c>
      <c r="B32" s="7">
        <v>2510</v>
      </c>
      <c r="C32" s="7" t="s">
        <v>44</v>
      </c>
      <c r="D32" s="11">
        <v>64000</v>
      </c>
      <c r="E32" s="11">
        <v>-33341.040000000001</v>
      </c>
      <c r="F32" s="12">
        <f t="shared" ref="F32" si="44">+D32+E32</f>
        <v>30658.959999999999</v>
      </c>
      <c r="G32" s="11">
        <v>24057.4</v>
      </c>
      <c r="H32" s="11">
        <v>24057.4</v>
      </c>
      <c r="I32" s="11">
        <v>24057.4</v>
      </c>
      <c r="J32" s="11">
        <v>24057.4</v>
      </c>
      <c r="K32" s="12">
        <f t="shared" ref="K32" si="45">+F32-H32</f>
        <v>6601.5599999999977</v>
      </c>
    </row>
    <row r="33" spans="1:11" ht="25.5" x14ac:dyDescent="0.2">
      <c r="A33" s="7">
        <v>2112</v>
      </c>
      <c r="B33" s="7">
        <v>2520</v>
      </c>
      <c r="C33" s="7" t="s">
        <v>45</v>
      </c>
      <c r="D33" s="11">
        <v>0</v>
      </c>
      <c r="E33" s="11">
        <v>32325</v>
      </c>
      <c r="F33" s="12">
        <f t="shared" ref="F33" si="46">+D33+E33</f>
        <v>32325</v>
      </c>
      <c r="G33" s="11">
        <v>32325</v>
      </c>
      <c r="H33" s="11">
        <v>32325</v>
      </c>
      <c r="I33" s="11">
        <v>32325</v>
      </c>
      <c r="J33" s="11">
        <v>32325</v>
      </c>
      <c r="K33" s="12">
        <f t="shared" ref="K33" si="47">+F33-H33</f>
        <v>0</v>
      </c>
    </row>
    <row r="34" spans="1:11" ht="25.5" x14ac:dyDescent="0.2">
      <c r="A34" s="7">
        <v>2112</v>
      </c>
      <c r="B34" s="7">
        <v>2530</v>
      </c>
      <c r="C34" s="7" t="s">
        <v>46</v>
      </c>
      <c r="D34" s="11">
        <v>25200</v>
      </c>
      <c r="E34" s="11">
        <v>0</v>
      </c>
      <c r="F34" s="12">
        <f t="shared" ref="F34" si="48">+D34+E34</f>
        <v>25200</v>
      </c>
      <c r="G34" s="11">
        <v>24765</v>
      </c>
      <c r="H34" s="11">
        <v>24765</v>
      </c>
      <c r="I34" s="11">
        <v>24765</v>
      </c>
      <c r="J34" s="11">
        <v>24765</v>
      </c>
      <c r="K34" s="12">
        <f t="shared" ref="K34" si="49">+F34-H34</f>
        <v>435</v>
      </c>
    </row>
    <row r="35" spans="1:11" ht="25.5" x14ac:dyDescent="0.2">
      <c r="A35" s="7">
        <v>2112</v>
      </c>
      <c r="B35" s="7">
        <v>2540</v>
      </c>
      <c r="C35" s="7" t="s">
        <v>47</v>
      </c>
      <c r="D35" s="11">
        <v>7200</v>
      </c>
      <c r="E35" s="11">
        <v>0</v>
      </c>
      <c r="F35" s="12">
        <f t="shared" ref="F35" si="50">+D35+E35</f>
        <v>7200</v>
      </c>
      <c r="G35" s="11">
        <v>7112.5</v>
      </c>
      <c r="H35" s="11">
        <v>7112.5</v>
      </c>
      <c r="I35" s="11">
        <v>7112.5</v>
      </c>
      <c r="J35" s="11">
        <v>7112.5</v>
      </c>
      <c r="K35" s="12">
        <f t="shared" ref="K35" si="51">+F35-H35</f>
        <v>87.5</v>
      </c>
    </row>
    <row r="36" spans="1:11" ht="25.5" x14ac:dyDescent="0.2">
      <c r="A36" s="7">
        <v>2112</v>
      </c>
      <c r="B36" s="7">
        <v>2550</v>
      </c>
      <c r="C36" s="7" t="s">
        <v>48</v>
      </c>
      <c r="D36" s="11">
        <v>37729.32</v>
      </c>
      <c r="E36" s="11">
        <v>1188.68</v>
      </c>
      <c r="F36" s="12">
        <f t="shared" ref="F36" si="52">+D36+E36</f>
        <v>38918</v>
      </c>
      <c r="G36" s="11">
        <v>38073.519999999997</v>
      </c>
      <c r="H36" s="11">
        <v>38073.519999999997</v>
      </c>
      <c r="I36" s="11">
        <v>38073.519999999997</v>
      </c>
      <c r="J36" s="11">
        <v>38073.519999999997</v>
      </c>
      <c r="K36" s="12">
        <f t="shared" ref="K36" si="53">+F36-H36</f>
        <v>844.4800000000032</v>
      </c>
    </row>
    <row r="37" spans="1:11" ht="25.5" x14ac:dyDescent="0.2">
      <c r="A37" s="7">
        <v>2112</v>
      </c>
      <c r="B37" s="7">
        <v>2560</v>
      </c>
      <c r="C37" s="7" t="s">
        <v>49</v>
      </c>
      <c r="D37" s="11">
        <v>0</v>
      </c>
      <c r="E37" s="11">
        <v>0</v>
      </c>
      <c r="F37" s="12">
        <f t="shared" ref="F37" si="54">+D37+E37</f>
        <v>0</v>
      </c>
      <c r="G37" s="11">
        <v>0</v>
      </c>
      <c r="H37" s="11">
        <v>0</v>
      </c>
      <c r="I37" s="11">
        <v>0</v>
      </c>
      <c r="J37" s="11">
        <v>0</v>
      </c>
      <c r="K37" s="12">
        <f t="shared" ref="K37" si="55">+F37-H37</f>
        <v>0</v>
      </c>
    </row>
    <row r="38" spans="1:11" ht="25.5" x14ac:dyDescent="0.2">
      <c r="A38" s="7">
        <v>2112</v>
      </c>
      <c r="B38" s="7">
        <v>2590</v>
      </c>
      <c r="C38" s="7" t="s">
        <v>50</v>
      </c>
      <c r="D38" s="11">
        <v>0</v>
      </c>
      <c r="E38" s="11">
        <v>18096</v>
      </c>
      <c r="F38" s="12">
        <f t="shared" ref="F38" si="56">+D38+E38</f>
        <v>18096</v>
      </c>
      <c r="G38" s="11">
        <v>0</v>
      </c>
      <c r="H38" s="11">
        <v>0</v>
      </c>
      <c r="I38" s="11">
        <v>0</v>
      </c>
      <c r="J38" s="11">
        <v>0</v>
      </c>
      <c r="K38" s="12">
        <f t="shared" ref="K38" si="57">+F38-H38</f>
        <v>18096</v>
      </c>
    </row>
    <row r="39" spans="1:11" ht="25.5" x14ac:dyDescent="0.2">
      <c r="A39" s="7">
        <v>2112</v>
      </c>
      <c r="B39" s="7">
        <v>2610</v>
      </c>
      <c r="C39" s="7" t="s">
        <v>51</v>
      </c>
      <c r="D39" s="11">
        <v>115000</v>
      </c>
      <c r="E39" s="11">
        <v>0</v>
      </c>
      <c r="F39" s="12">
        <f t="shared" ref="F39" si="58">+D39+E39</f>
        <v>115000</v>
      </c>
      <c r="G39" s="11">
        <v>44832.33</v>
      </c>
      <c r="H39" s="11">
        <v>44832.33</v>
      </c>
      <c r="I39" s="11">
        <v>44832.33</v>
      </c>
      <c r="J39" s="11">
        <v>44832.33</v>
      </c>
      <c r="K39" s="12">
        <f t="shared" ref="K39" si="59">+F39-H39</f>
        <v>70167.67</v>
      </c>
    </row>
    <row r="40" spans="1:11" ht="25.5" x14ac:dyDescent="0.2">
      <c r="A40" s="7">
        <v>2112</v>
      </c>
      <c r="B40" s="7">
        <v>2710</v>
      </c>
      <c r="C40" s="7" t="s">
        <v>52</v>
      </c>
      <c r="D40" s="11">
        <v>118300</v>
      </c>
      <c r="E40" s="11">
        <v>0</v>
      </c>
      <c r="F40" s="12">
        <f t="shared" ref="F40" si="60">+D40+E40</f>
        <v>118300</v>
      </c>
      <c r="G40" s="11">
        <v>22379.99</v>
      </c>
      <c r="H40" s="11">
        <v>22379.99</v>
      </c>
      <c r="I40" s="11">
        <v>22379.99</v>
      </c>
      <c r="J40" s="11">
        <v>22379.99</v>
      </c>
      <c r="K40" s="12">
        <f t="shared" ref="K40" si="61">+F40-H40</f>
        <v>95920.01</v>
      </c>
    </row>
    <row r="41" spans="1:11" ht="25.5" x14ac:dyDescent="0.2">
      <c r="A41" s="7">
        <v>2112</v>
      </c>
      <c r="B41" s="7">
        <v>2720</v>
      </c>
      <c r="C41" s="7" t="s">
        <v>53</v>
      </c>
      <c r="D41" s="11">
        <v>0</v>
      </c>
      <c r="E41" s="11">
        <v>0</v>
      </c>
      <c r="F41" s="12">
        <f t="shared" ref="F41" si="62">+D41+E41</f>
        <v>0</v>
      </c>
      <c r="G41" s="11">
        <v>0</v>
      </c>
      <c r="H41" s="11">
        <v>0</v>
      </c>
      <c r="I41" s="11">
        <v>0</v>
      </c>
      <c r="J41" s="11">
        <v>0</v>
      </c>
      <c r="K41" s="12">
        <f t="shared" ref="K41" si="63">+F41-H41</f>
        <v>0</v>
      </c>
    </row>
    <row r="42" spans="1:11" ht="25.5" x14ac:dyDescent="0.2">
      <c r="A42" s="7">
        <v>2112</v>
      </c>
      <c r="B42" s="7">
        <v>2730</v>
      </c>
      <c r="C42" s="7" t="s">
        <v>54</v>
      </c>
      <c r="D42" s="11">
        <v>51750</v>
      </c>
      <c r="E42" s="11">
        <v>-51750</v>
      </c>
      <c r="F42" s="12">
        <f t="shared" ref="F42" si="64">+D42+E42</f>
        <v>0</v>
      </c>
      <c r="G42" s="11">
        <v>0</v>
      </c>
      <c r="H42" s="11">
        <v>0</v>
      </c>
      <c r="I42" s="11">
        <v>0</v>
      </c>
      <c r="J42" s="11">
        <v>0</v>
      </c>
      <c r="K42" s="12">
        <f t="shared" ref="K42" si="65">+F42-H42</f>
        <v>0</v>
      </c>
    </row>
    <row r="43" spans="1:11" x14ac:dyDescent="0.2">
      <c r="A43" s="7">
        <v>2112</v>
      </c>
      <c r="B43" s="7">
        <v>2740</v>
      </c>
      <c r="C43" s="7" t="s">
        <v>55</v>
      </c>
      <c r="D43" s="11">
        <v>0</v>
      </c>
      <c r="E43" s="11">
        <v>0</v>
      </c>
      <c r="F43" s="12">
        <f t="shared" ref="F43" si="66">+D43+E43</f>
        <v>0</v>
      </c>
      <c r="G43" s="11">
        <v>0</v>
      </c>
      <c r="H43" s="11">
        <v>0</v>
      </c>
      <c r="I43" s="11">
        <v>0</v>
      </c>
      <c r="J43" s="11">
        <v>0</v>
      </c>
      <c r="K43" s="12">
        <f t="shared" ref="K43" si="67">+F43-H43</f>
        <v>0</v>
      </c>
    </row>
    <row r="44" spans="1:11" ht="25.5" x14ac:dyDescent="0.2">
      <c r="A44" s="7">
        <v>2112</v>
      </c>
      <c r="B44" s="7">
        <v>2750</v>
      </c>
      <c r="C44" s="7" t="s">
        <v>56</v>
      </c>
      <c r="D44" s="11">
        <v>0</v>
      </c>
      <c r="E44" s="11">
        <v>0</v>
      </c>
      <c r="F44" s="12">
        <f t="shared" ref="F44" si="68">+D44+E44</f>
        <v>0</v>
      </c>
      <c r="G44" s="11">
        <v>0</v>
      </c>
      <c r="H44" s="11">
        <v>0</v>
      </c>
      <c r="I44" s="11">
        <v>0</v>
      </c>
      <c r="J44" s="11">
        <v>0</v>
      </c>
      <c r="K44" s="12">
        <f t="shared" ref="K44" si="69">+F44-H44</f>
        <v>0</v>
      </c>
    </row>
    <row r="45" spans="1:11" ht="25.5" x14ac:dyDescent="0.2">
      <c r="A45" s="7">
        <v>2112</v>
      </c>
      <c r="B45" s="7">
        <v>2910</v>
      </c>
      <c r="C45" s="7" t="s">
        <v>57</v>
      </c>
      <c r="D45" s="11">
        <v>0</v>
      </c>
      <c r="E45" s="11">
        <v>523</v>
      </c>
      <c r="F45" s="12">
        <f t="shared" ref="F45" si="70">+D45+E45</f>
        <v>523</v>
      </c>
      <c r="G45" s="11">
        <v>523</v>
      </c>
      <c r="H45" s="11">
        <v>523</v>
      </c>
      <c r="I45" s="11">
        <v>523</v>
      </c>
      <c r="J45" s="11">
        <v>523</v>
      </c>
      <c r="K45" s="12">
        <f t="shared" ref="K45" si="71">+F45-H45</f>
        <v>0</v>
      </c>
    </row>
    <row r="46" spans="1:11" ht="25.5" x14ac:dyDescent="0.2">
      <c r="A46" s="7">
        <v>2112</v>
      </c>
      <c r="B46" s="7">
        <v>2920</v>
      </c>
      <c r="C46" s="7" t="s">
        <v>58</v>
      </c>
      <c r="D46" s="11">
        <v>0</v>
      </c>
      <c r="E46" s="11">
        <v>0</v>
      </c>
      <c r="F46" s="12">
        <f t="shared" ref="F46" si="72">+D46+E46</f>
        <v>0</v>
      </c>
      <c r="G46" s="11">
        <v>0</v>
      </c>
      <c r="H46" s="11">
        <v>0</v>
      </c>
      <c r="I46" s="11">
        <v>0</v>
      </c>
      <c r="J46" s="11">
        <v>0</v>
      </c>
      <c r="K46" s="12">
        <f t="shared" ref="K46" si="73">+F46-H46</f>
        <v>0</v>
      </c>
    </row>
    <row r="47" spans="1:11" ht="25.5" x14ac:dyDescent="0.2">
      <c r="A47" s="7">
        <v>2112</v>
      </c>
      <c r="B47" s="7">
        <v>2930</v>
      </c>
      <c r="C47" s="7" t="s">
        <v>59</v>
      </c>
      <c r="D47" s="11">
        <v>0</v>
      </c>
      <c r="E47" s="11">
        <v>0</v>
      </c>
      <c r="F47" s="12">
        <f t="shared" ref="F47" si="74">+D47+E47</f>
        <v>0</v>
      </c>
      <c r="G47" s="11">
        <v>0</v>
      </c>
      <c r="H47" s="11">
        <v>0</v>
      </c>
      <c r="I47" s="11">
        <v>0</v>
      </c>
      <c r="J47" s="11">
        <v>0</v>
      </c>
      <c r="K47" s="12">
        <f t="shared" ref="K47" si="75">+F47-H47</f>
        <v>0</v>
      </c>
    </row>
    <row r="48" spans="1:11" ht="25.5" x14ac:dyDescent="0.2">
      <c r="A48" s="7">
        <v>2112</v>
      </c>
      <c r="B48" s="7">
        <v>2940</v>
      </c>
      <c r="C48" s="7" t="s">
        <v>60</v>
      </c>
      <c r="D48" s="11">
        <v>0</v>
      </c>
      <c r="E48" s="11">
        <v>0</v>
      </c>
      <c r="F48" s="12">
        <f t="shared" ref="F48" si="76">+D48+E48</f>
        <v>0</v>
      </c>
      <c r="G48" s="11">
        <v>0</v>
      </c>
      <c r="H48" s="11">
        <v>0</v>
      </c>
      <c r="I48" s="11">
        <v>0</v>
      </c>
      <c r="J48" s="11">
        <v>0</v>
      </c>
      <c r="K48" s="12">
        <f t="shared" ref="K48" si="77">+F48-H48</f>
        <v>0</v>
      </c>
    </row>
    <row r="49" spans="1:11" ht="25.5" x14ac:dyDescent="0.2">
      <c r="A49" s="7">
        <v>2112</v>
      </c>
      <c r="B49" s="7">
        <v>2990</v>
      </c>
      <c r="C49" s="7" t="s">
        <v>61</v>
      </c>
      <c r="D49" s="11">
        <v>0</v>
      </c>
      <c r="E49" s="11">
        <v>0</v>
      </c>
      <c r="F49" s="12">
        <f t="shared" ref="F49" si="78">+D49+E49</f>
        <v>0</v>
      </c>
      <c r="G49" s="11">
        <v>0</v>
      </c>
      <c r="H49" s="11">
        <v>0</v>
      </c>
      <c r="I49" s="11">
        <v>0</v>
      </c>
      <c r="J49" s="11">
        <v>0</v>
      </c>
      <c r="K49" s="12">
        <f t="shared" ref="K49" si="79">+F49-H49</f>
        <v>0</v>
      </c>
    </row>
    <row r="50" spans="1:11" x14ac:dyDescent="0.2">
      <c r="A50" s="7">
        <v>2112</v>
      </c>
      <c r="B50" s="7">
        <v>3110</v>
      </c>
      <c r="C50" s="7" t="s">
        <v>62</v>
      </c>
      <c r="D50" s="11">
        <v>205224</v>
      </c>
      <c r="E50" s="11">
        <v>0</v>
      </c>
      <c r="F50" s="12">
        <f t="shared" ref="F50" si="80">+D50+E50</f>
        <v>205224</v>
      </c>
      <c r="G50" s="11">
        <v>164853</v>
      </c>
      <c r="H50" s="11">
        <v>164853</v>
      </c>
      <c r="I50" s="11">
        <v>164853</v>
      </c>
      <c r="J50" s="11">
        <v>164853</v>
      </c>
      <c r="K50" s="12">
        <f t="shared" ref="K50" si="81">+F50-H50</f>
        <v>40371</v>
      </c>
    </row>
    <row r="51" spans="1:11" x14ac:dyDescent="0.2">
      <c r="A51" s="7">
        <v>2112</v>
      </c>
      <c r="B51" s="7">
        <v>3120</v>
      </c>
      <c r="C51" s="7" t="s">
        <v>63</v>
      </c>
      <c r="D51" s="11">
        <v>0</v>
      </c>
      <c r="E51" s="11">
        <v>2309.86</v>
      </c>
      <c r="F51" s="12">
        <f t="shared" ref="F51" si="82">+D51+E51</f>
        <v>2309.86</v>
      </c>
      <c r="G51" s="11">
        <v>2309.86</v>
      </c>
      <c r="H51" s="11">
        <v>2309.86</v>
      </c>
      <c r="I51" s="11">
        <v>2309.86</v>
      </c>
      <c r="J51" s="11">
        <v>2309.86</v>
      </c>
      <c r="K51" s="12">
        <f t="shared" ref="K51" si="83">+F51-H51</f>
        <v>0</v>
      </c>
    </row>
    <row r="52" spans="1:11" x14ac:dyDescent="0.2">
      <c r="A52" s="7">
        <v>2112</v>
      </c>
      <c r="B52" s="7">
        <v>3130</v>
      </c>
      <c r="C52" s="7" t="s">
        <v>64</v>
      </c>
      <c r="D52" s="11">
        <v>110700</v>
      </c>
      <c r="E52" s="11">
        <v>0</v>
      </c>
      <c r="F52" s="12">
        <f t="shared" ref="F52" si="84">+D52+E52</f>
        <v>110700</v>
      </c>
      <c r="G52" s="11">
        <v>74534.100000000006</v>
      </c>
      <c r="H52" s="11">
        <v>74534.100000000006</v>
      </c>
      <c r="I52" s="11">
        <v>74534.100000000006</v>
      </c>
      <c r="J52" s="11">
        <v>74534.100000000006</v>
      </c>
      <c r="K52" s="12">
        <f t="shared" ref="K52" si="85">+F52-H52</f>
        <v>36165.899999999994</v>
      </c>
    </row>
    <row r="53" spans="1:11" ht="25.5" x14ac:dyDescent="0.2">
      <c r="A53" s="7">
        <v>2112</v>
      </c>
      <c r="B53" s="7">
        <v>3140</v>
      </c>
      <c r="C53" s="7" t="s">
        <v>65</v>
      </c>
      <c r="D53" s="11">
        <v>138888</v>
      </c>
      <c r="E53" s="11">
        <v>0</v>
      </c>
      <c r="F53" s="12">
        <f t="shared" ref="F53" si="86">+D53+E53</f>
        <v>138888</v>
      </c>
      <c r="G53" s="11">
        <v>90671</v>
      </c>
      <c r="H53" s="11">
        <v>90671</v>
      </c>
      <c r="I53" s="11">
        <v>90671</v>
      </c>
      <c r="J53" s="11">
        <v>90671</v>
      </c>
      <c r="K53" s="12">
        <f t="shared" ref="K53" si="87">+F53-H53</f>
        <v>48217</v>
      </c>
    </row>
    <row r="54" spans="1:11" x14ac:dyDescent="0.2">
      <c r="A54" s="7">
        <v>2112</v>
      </c>
      <c r="B54" s="7">
        <v>3150</v>
      </c>
      <c r="C54" s="7" t="s">
        <v>66</v>
      </c>
      <c r="D54" s="11">
        <v>7320</v>
      </c>
      <c r="E54" s="11">
        <v>15726.24</v>
      </c>
      <c r="F54" s="12">
        <f t="shared" ref="F54" si="88">+D54+E54</f>
        <v>23046.239999999998</v>
      </c>
      <c r="G54" s="11">
        <v>22853.47</v>
      </c>
      <c r="H54" s="11">
        <v>22853.47</v>
      </c>
      <c r="I54" s="11">
        <v>22853.47</v>
      </c>
      <c r="J54" s="11">
        <v>22853.47</v>
      </c>
      <c r="K54" s="12">
        <f t="shared" ref="K54" si="89">+F54-H54</f>
        <v>192.7699999999968</v>
      </c>
    </row>
    <row r="55" spans="1:11" ht="25.5" x14ac:dyDescent="0.2">
      <c r="A55" s="7">
        <v>2112</v>
      </c>
      <c r="B55" s="7">
        <v>3170</v>
      </c>
      <c r="C55" s="7" t="s">
        <v>67</v>
      </c>
      <c r="D55" s="11">
        <v>0</v>
      </c>
      <c r="E55" s="11">
        <v>159986.21</v>
      </c>
      <c r="F55" s="12">
        <f t="shared" ref="F55" si="90">+D55+E55</f>
        <v>159986.21</v>
      </c>
      <c r="G55" s="11">
        <v>159986.21</v>
      </c>
      <c r="H55" s="11">
        <v>159986.21</v>
      </c>
      <c r="I55" s="11">
        <v>159986.21</v>
      </c>
      <c r="J55" s="11">
        <v>159986.21</v>
      </c>
      <c r="K55" s="12">
        <f t="shared" ref="K55" si="91">+F55-H55</f>
        <v>0</v>
      </c>
    </row>
    <row r="56" spans="1:11" ht="25.5" x14ac:dyDescent="0.2">
      <c r="A56" s="7">
        <v>2112</v>
      </c>
      <c r="B56" s="7">
        <v>3180</v>
      </c>
      <c r="C56" s="7" t="s">
        <v>68</v>
      </c>
      <c r="D56" s="11">
        <v>0</v>
      </c>
      <c r="E56" s="11">
        <v>180.01</v>
      </c>
      <c r="F56" s="12">
        <f t="shared" ref="F56" si="92">+D56+E56</f>
        <v>180.01</v>
      </c>
      <c r="G56" s="11">
        <v>180.01</v>
      </c>
      <c r="H56" s="11">
        <v>180.01</v>
      </c>
      <c r="I56" s="11">
        <v>180.01</v>
      </c>
      <c r="J56" s="11">
        <v>180.01</v>
      </c>
      <c r="K56" s="12">
        <f t="shared" ref="K56" si="93">+F56-H56</f>
        <v>0</v>
      </c>
    </row>
    <row r="57" spans="1:11" ht="25.5" x14ac:dyDescent="0.2">
      <c r="A57" s="7">
        <v>2112</v>
      </c>
      <c r="B57" s="7">
        <v>3270</v>
      </c>
      <c r="C57" s="7" t="s">
        <v>69</v>
      </c>
      <c r="D57" s="11">
        <v>92085</v>
      </c>
      <c r="E57" s="11">
        <v>1173.92</v>
      </c>
      <c r="F57" s="12">
        <f t="shared" ref="F57" si="94">+D57+E57</f>
        <v>93258.92</v>
      </c>
      <c r="G57" s="11">
        <v>1992.88</v>
      </c>
      <c r="H57" s="11">
        <v>1992.88</v>
      </c>
      <c r="I57" s="11">
        <v>1992.88</v>
      </c>
      <c r="J57" s="11">
        <v>1992.88</v>
      </c>
      <c r="K57" s="12">
        <f t="shared" ref="K57" si="95">+F57-H57</f>
        <v>91266.04</v>
      </c>
    </row>
    <row r="58" spans="1:11" ht="25.5" x14ac:dyDescent="0.2">
      <c r="A58" s="7">
        <v>2112</v>
      </c>
      <c r="B58" s="7">
        <v>3310</v>
      </c>
      <c r="C58" s="7" t="s">
        <v>70</v>
      </c>
      <c r="D58" s="11">
        <v>0</v>
      </c>
      <c r="E58" s="11">
        <v>0</v>
      </c>
      <c r="F58" s="12">
        <f t="shared" ref="F58" si="96">+D58+E58</f>
        <v>0</v>
      </c>
      <c r="G58" s="11">
        <v>0</v>
      </c>
      <c r="H58" s="11">
        <v>0</v>
      </c>
      <c r="I58" s="11">
        <v>0</v>
      </c>
      <c r="J58" s="11">
        <v>0</v>
      </c>
      <c r="K58" s="12">
        <f t="shared" ref="K58" si="97">+F58-H58</f>
        <v>0</v>
      </c>
    </row>
    <row r="59" spans="1:11" ht="25.5" x14ac:dyDescent="0.2">
      <c r="A59" s="7">
        <v>2112</v>
      </c>
      <c r="B59" s="7">
        <v>3330</v>
      </c>
      <c r="C59" s="7" t="s">
        <v>71</v>
      </c>
      <c r="D59" s="11">
        <v>0</v>
      </c>
      <c r="E59" s="11">
        <v>130732</v>
      </c>
      <c r="F59" s="12">
        <f t="shared" ref="F59" si="98">+D59+E59</f>
        <v>130732</v>
      </c>
      <c r="G59" s="11">
        <v>0</v>
      </c>
      <c r="H59" s="11">
        <v>0</v>
      </c>
      <c r="I59" s="11">
        <v>0</v>
      </c>
      <c r="J59" s="11">
        <v>0</v>
      </c>
      <c r="K59" s="12">
        <f t="shared" ref="K59" si="99">+F59-H59</f>
        <v>130732</v>
      </c>
    </row>
    <row r="60" spans="1:11" ht="25.5" x14ac:dyDescent="0.2">
      <c r="A60" s="7">
        <v>2112</v>
      </c>
      <c r="B60" s="7">
        <v>3340</v>
      </c>
      <c r="C60" s="7" t="s">
        <v>72</v>
      </c>
      <c r="D60" s="11">
        <v>237260</v>
      </c>
      <c r="E60" s="11">
        <v>0</v>
      </c>
      <c r="F60" s="12">
        <f t="shared" ref="F60" si="100">+D60+E60</f>
        <v>237260</v>
      </c>
      <c r="G60" s="11">
        <v>9280</v>
      </c>
      <c r="H60" s="11">
        <v>9280</v>
      </c>
      <c r="I60" s="11">
        <v>9280</v>
      </c>
      <c r="J60" s="11">
        <v>9280</v>
      </c>
      <c r="K60" s="12">
        <f t="shared" ref="K60" si="101">+F60-H60</f>
        <v>227980</v>
      </c>
    </row>
    <row r="61" spans="1:11" ht="25.5" x14ac:dyDescent="0.2">
      <c r="A61" s="7">
        <v>2112</v>
      </c>
      <c r="B61" s="7">
        <v>3360</v>
      </c>
      <c r="C61" s="7" t="s">
        <v>73</v>
      </c>
      <c r="D61" s="11">
        <v>23850</v>
      </c>
      <c r="E61" s="11">
        <v>9882.7999999999993</v>
      </c>
      <c r="F61" s="12">
        <f t="shared" ref="F61" si="102">+D61+E61</f>
        <v>33732.800000000003</v>
      </c>
      <c r="G61" s="11">
        <v>33732.800000000003</v>
      </c>
      <c r="H61" s="11">
        <v>33732.800000000003</v>
      </c>
      <c r="I61" s="11">
        <v>33732.800000000003</v>
      </c>
      <c r="J61" s="11">
        <v>33732.800000000003</v>
      </c>
      <c r="K61" s="12">
        <f t="shared" ref="K61" si="103">+F61-H61</f>
        <v>0</v>
      </c>
    </row>
    <row r="62" spans="1:11" ht="25.5" x14ac:dyDescent="0.2">
      <c r="A62" s="7">
        <v>2112</v>
      </c>
      <c r="B62" s="7">
        <v>3380</v>
      </c>
      <c r="C62" s="7" t="s">
        <v>74</v>
      </c>
      <c r="D62" s="11">
        <v>842923.12</v>
      </c>
      <c r="E62" s="11">
        <v>-45410.87</v>
      </c>
      <c r="F62" s="12">
        <f t="shared" ref="F62" si="104">+D62+E62</f>
        <v>797512.25</v>
      </c>
      <c r="G62" s="11">
        <v>552918.66</v>
      </c>
      <c r="H62" s="11">
        <v>552918.66</v>
      </c>
      <c r="I62" s="11">
        <v>552918.66</v>
      </c>
      <c r="J62" s="11">
        <v>552918.66</v>
      </c>
      <c r="K62" s="12">
        <f t="shared" ref="K62" si="105">+F62-H62</f>
        <v>244593.58999999997</v>
      </c>
    </row>
    <row r="63" spans="1:11" ht="25.5" x14ac:dyDescent="0.2">
      <c r="A63" s="7">
        <v>2112</v>
      </c>
      <c r="B63" s="7">
        <v>3410</v>
      </c>
      <c r="C63" s="7" t="s">
        <v>75</v>
      </c>
      <c r="D63" s="11">
        <v>0</v>
      </c>
      <c r="E63" s="11">
        <v>7870.6</v>
      </c>
      <c r="F63" s="12">
        <f t="shared" ref="F63" si="106">+D63+E63</f>
        <v>7870.6</v>
      </c>
      <c r="G63" s="11">
        <v>7870.6</v>
      </c>
      <c r="H63" s="11">
        <v>7870.6</v>
      </c>
      <c r="I63" s="11">
        <v>7870.6</v>
      </c>
      <c r="J63" s="11">
        <v>7870.6</v>
      </c>
      <c r="K63" s="12">
        <f t="shared" ref="K63" si="107">+F63-H63</f>
        <v>0</v>
      </c>
    </row>
    <row r="64" spans="1:11" ht="25.5" x14ac:dyDescent="0.2">
      <c r="A64" s="7">
        <v>2112</v>
      </c>
      <c r="B64" s="7">
        <v>3440</v>
      </c>
      <c r="C64" s="7" t="s">
        <v>76</v>
      </c>
      <c r="D64" s="11">
        <v>142500</v>
      </c>
      <c r="E64" s="11">
        <v>0</v>
      </c>
      <c r="F64" s="12">
        <f t="shared" ref="F64" si="108">+D64+E64</f>
        <v>142500</v>
      </c>
      <c r="G64" s="11">
        <v>0</v>
      </c>
      <c r="H64" s="11">
        <v>0</v>
      </c>
      <c r="I64" s="11">
        <v>0</v>
      </c>
      <c r="J64" s="11">
        <v>0</v>
      </c>
      <c r="K64" s="12">
        <f t="shared" ref="K64" si="109">+F64-H64</f>
        <v>142500</v>
      </c>
    </row>
    <row r="65" spans="1:11" ht="25.5" x14ac:dyDescent="0.2">
      <c r="A65" s="7">
        <v>2112</v>
      </c>
      <c r="B65" s="7">
        <v>3450</v>
      </c>
      <c r="C65" s="7" t="s">
        <v>77</v>
      </c>
      <c r="D65" s="11">
        <v>45340</v>
      </c>
      <c r="E65" s="11">
        <v>0</v>
      </c>
      <c r="F65" s="12">
        <f t="shared" ref="F65" si="110">+D65+E65</f>
        <v>45340</v>
      </c>
      <c r="G65" s="11">
        <v>19409.14</v>
      </c>
      <c r="H65" s="11">
        <v>19409.14</v>
      </c>
      <c r="I65" s="11">
        <v>19409.14</v>
      </c>
      <c r="J65" s="11">
        <v>19409.14</v>
      </c>
      <c r="K65" s="12">
        <f t="shared" ref="K65" si="111">+F65-H65</f>
        <v>25930.86</v>
      </c>
    </row>
    <row r="66" spans="1:11" ht="25.5" x14ac:dyDescent="0.2">
      <c r="A66" s="7">
        <v>2112</v>
      </c>
      <c r="B66" s="7">
        <v>3460</v>
      </c>
      <c r="C66" s="7" t="s">
        <v>78</v>
      </c>
      <c r="D66" s="11">
        <v>0</v>
      </c>
      <c r="E66" s="11">
        <v>0</v>
      </c>
      <c r="F66" s="12">
        <f t="shared" ref="F66" si="112">+D66+E66</f>
        <v>0</v>
      </c>
      <c r="G66" s="11">
        <v>0</v>
      </c>
      <c r="H66" s="11">
        <v>0</v>
      </c>
      <c r="I66" s="11">
        <v>0</v>
      </c>
      <c r="J66" s="11">
        <v>0</v>
      </c>
      <c r="K66" s="12">
        <f t="shared" ref="K66" si="113">+F66-H66</f>
        <v>0</v>
      </c>
    </row>
    <row r="67" spans="1:11" x14ac:dyDescent="0.2">
      <c r="A67" s="7">
        <v>2112</v>
      </c>
      <c r="B67" s="7">
        <v>3470</v>
      </c>
      <c r="C67" s="7" t="s">
        <v>79</v>
      </c>
      <c r="D67" s="11">
        <v>0</v>
      </c>
      <c r="E67" s="11">
        <v>0</v>
      </c>
      <c r="F67" s="12">
        <f t="shared" ref="F67" si="114">+D67+E67</f>
        <v>0</v>
      </c>
      <c r="G67" s="11">
        <v>0</v>
      </c>
      <c r="H67" s="11">
        <v>0</v>
      </c>
      <c r="I67" s="11">
        <v>0</v>
      </c>
      <c r="J67" s="11">
        <v>0</v>
      </c>
      <c r="K67" s="12">
        <f t="shared" ref="K67" si="115">+F67-H67</f>
        <v>0</v>
      </c>
    </row>
    <row r="68" spans="1:11" ht="25.5" x14ac:dyDescent="0.2">
      <c r="A68" s="7">
        <v>2112</v>
      </c>
      <c r="B68" s="7">
        <v>3490</v>
      </c>
      <c r="C68" s="7" t="s">
        <v>80</v>
      </c>
      <c r="D68" s="11">
        <v>0</v>
      </c>
      <c r="E68" s="11">
        <v>13383.66</v>
      </c>
      <c r="F68" s="12">
        <f t="shared" ref="F68" si="116">+D68+E68</f>
        <v>13383.66</v>
      </c>
      <c r="G68" s="11">
        <v>13186.68</v>
      </c>
      <c r="H68" s="11">
        <v>13186.68</v>
      </c>
      <c r="I68" s="11">
        <v>13186.68</v>
      </c>
      <c r="J68" s="11">
        <v>13186.68</v>
      </c>
      <c r="K68" s="12">
        <f t="shared" ref="K68" si="117">+F68-H68</f>
        <v>196.97999999999956</v>
      </c>
    </row>
    <row r="69" spans="1:11" ht="25.5" x14ac:dyDescent="0.2">
      <c r="A69" s="7">
        <v>2112</v>
      </c>
      <c r="B69" s="7">
        <v>3510</v>
      </c>
      <c r="C69" s="7" t="s">
        <v>81</v>
      </c>
      <c r="D69" s="11">
        <v>453200</v>
      </c>
      <c r="E69" s="11">
        <v>751835.38</v>
      </c>
      <c r="F69" s="12">
        <f t="shared" ref="F69" si="118">+D69+E69</f>
        <v>1205035.3799999999</v>
      </c>
      <c r="G69" s="11">
        <v>992321.29</v>
      </c>
      <c r="H69" s="11">
        <v>992321.29</v>
      </c>
      <c r="I69" s="11">
        <v>992321.29</v>
      </c>
      <c r="J69" s="11">
        <v>992321.29</v>
      </c>
      <c r="K69" s="12">
        <f t="shared" ref="K69" si="119">+F69-H69</f>
        <v>212714.08999999985</v>
      </c>
    </row>
    <row r="70" spans="1:11" ht="25.5" x14ac:dyDescent="0.2">
      <c r="A70" s="7">
        <v>2112</v>
      </c>
      <c r="B70" s="7">
        <v>3520</v>
      </c>
      <c r="C70" s="7" t="s">
        <v>82</v>
      </c>
      <c r="D70" s="11">
        <v>24600</v>
      </c>
      <c r="E70" s="11">
        <v>45240</v>
      </c>
      <c r="F70" s="12">
        <f t="shared" ref="F70" si="120">+D70+E70</f>
        <v>69840</v>
      </c>
      <c r="G70" s="11">
        <v>53824</v>
      </c>
      <c r="H70" s="11">
        <v>53824</v>
      </c>
      <c r="I70" s="11">
        <v>53824</v>
      </c>
      <c r="J70" s="11">
        <v>53824</v>
      </c>
      <c r="K70" s="12">
        <f t="shared" ref="K70" si="121">+F70-H70</f>
        <v>16016</v>
      </c>
    </row>
    <row r="71" spans="1:11" ht="25.5" x14ac:dyDescent="0.2">
      <c r="A71" s="7">
        <v>2112</v>
      </c>
      <c r="B71" s="7">
        <v>3530</v>
      </c>
      <c r="C71" s="7" t="s">
        <v>83</v>
      </c>
      <c r="D71" s="11">
        <v>4400</v>
      </c>
      <c r="E71" s="11">
        <v>-4400</v>
      </c>
      <c r="F71" s="12">
        <f t="shared" ref="F71" si="122">+D71+E71</f>
        <v>0</v>
      </c>
      <c r="G71" s="11">
        <v>0</v>
      </c>
      <c r="H71" s="11">
        <v>0</v>
      </c>
      <c r="I71" s="11">
        <v>0</v>
      </c>
      <c r="J71" s="11">
        <v>0</v>
      </c>
      <c r="K71" s="12">
        <f t="shared" ref="K71" si="123">+F71-H71</f>
        <v>0</v>
      </c>
    </row>
    <row r="72" spans="1:11" ht="25.5" x14ac:dyDescent="0.2">
      <c r="A72" s="7">
        <v>2112</v>
      </c>
      <c r="B72" s="7">
        <v>3550</v>
      </c>
      <c r="C72" s="7" t="s">
        <v>84</v>
      </c>
      <c r="D72" s="11">
        <v>42500</v>
      </c>
      <c r="E72" s="11">
        <v>51324.2</v>
      </c>
      <c r="F72" s="12">
        <f t="shared" ref="F72" si="124">+D72+E72</f>
        <v>93824.2</v>
      </c>
      <c r="G72" s="11">
        <v>52660.4</v>
      </c>
      <c r="H72" s="11">
        <v>52660.4</v>
      </c>
      <c r="I72" s="11">
        <v>52660.4</v>
      </c>
      <c r="J72" s="11">
        <v>52660.4</v>
      </c>
      <c r="K72" s="12">
        <f t="shared" ref="K72" si="125">+F72-H72</f>
        <v>41163.799999999996</v>
      </c>
    </row>
    <row r="73" spans="1:11" ht="25.5" x14ac:dyDescent="0.2">
      <c r="A73" s="7">
        <v>2112</v>
      </c>
      <c r="B73" s="7">
        <v>3580</v>
      </c>
      <c r="C73" s="7" t="s">
        <v>85</v>
      </c>
      <c r="D73" s="11">
        <v>911316</v>
      </c>
      <c r="E73" s="11">
        <v>-3395.32</v>
      </c>
      <c r="F73" s="12">
        <f t="shared" ref="F73" si="126">+D73+E73</f>
        <v>907920.68</v>
      </c>
      <c r="G73" s="11">
        <v>504899.3</v>
      </c>
      <c r="H73" s="11">
        <v>504899.3</v>
      </c>
      <c r="I73" s="11">
        <v>504899.3</v>
      </c>
      <c r="J73" s="11">
        <v>504899.3</v>
      </c>
      <c r="K73" s="12">
        <f t="shared" ref="K73" si="127">+F73-H73</f>
        <v>403021.38000000006</v>
      </c>
    </row>
    <row r="74" spans="1:11" ht="25.5" x14ac:dyDescent="0.2">
      <c r="A74" s="7">
        <v>2112</v>
      </c>
      <c r="B74" s="7">
        <v>3590</v>
      </c>
      <c r="C74" s="7" t="s">
        <v>86</v>
      </c>
      <c r="D74" s="11">
        <v>103008</v>
      </c>
      <c r="E74" s="11">
        <v>46330.400000000001</v>
      </c>
      <c r="F74" s="12">
        <f t="shared" ref="F74" si="128">+D74+E74</f>
        <v>149338.4</v>
      </c>
      <c r="G74" s="11">
        <v>105003.2</v>
      </c>
      <c r="H74" s="11">
        <v>105003.2</v>
      </c>
      <c r="I74" s="11">
        <v>105003.2</v>
      </c>
      <c r="J74" s="11">
        <v>105003.2</v>
      </c>
      <c r="K74" s="12">
        <f t="shared" ref="K74" si="129">+F74-H74</f>
        <v>44335.199999999997</v>
      </c>
    </row>
    <row r="75" spans="1:11" ht="25.5" x14ac:dyDescent="0.2">
      <c r="A75" s="7">
        <v>2112</v>
      </c>
      <c r="B75" s="7">
        <v>3612</v>
      </c>
      <c r="C75" s="7" t="s">
        <v>87</v>
      </c>
      <c r="D75" s="11">
        <v>42000</v>
      </c>
      <c r="E75" s="11">
        <v>14929.79</v>
      </c>
      <c r="F75" s="12">
        <f t="shared" ref="F75" si="130">+D75+E75</f>
        <v>56929.79</v>
      </c>
      <c r="G75" s="11">
        <v>37630.400000000001</v>
      </c>
      <c r="H75" s="11">
        <v>37630.400000000001</v>
      </c>
      <c r="I75" s="11">
        <v>37630.400000000001</v>
      </c>
      <c r="J75" s="11">
        <v>37630.400000000001</v>
      </c>
      <c r="K75" s="12">
        <f t="shared" ref="K75" si="131">+F75-H75</f>
        <v>19299.39</v>
      </c>
    </row>
    <row r="76" spans="1:11" x14ac:dyDescent="0.2">
      <c r="A76" s="7">
        <v>2112</v>
      </c>
      <c r="B76" s="7">
        <v>3710</v>
      </c>
      <c r="C76" s="7" t="s">
        <v>88</v>
      </c>
      <c r="D76" s="11">
        <v>0</v>
      </c>
      <c r="E76" s="11">
        <v>24850.51</v>
      </c>
      <c r="F76" s="12">
        <f t="shared" ref="F76" si="132">+D76+E76</f>
        <v>24850.51</v>
      </c>
      <c r="G76" s="11">
        <v>24850.51</v>
      </c>
      <c r="H76" s="11">
        <v>24850.51</v>
      </c>
      <c r="I76" s="11">
        <v>24850.51</v>
      </c>
      <c r="J76" s="11">
        <v>24850.51</v>
      </c>
      <c r="K76" s="12">
        <f t="shared" ref="K76" si="133">+F76-H76</f>
        <v>0</v>
      </c>
    </row>
    <row r="77" spans="1:11" x14ac:dyDescent="0.2">
      <c r="A77" s="7">
        <v>2112</v>
      </c>
      <c r="B77" s="7">
        <v>3720</v>
      </c>
      <c r="C77" s="7" t="s">
        <v>89</v>
      </c>
      <c r="D77" s="11">
        <v>0</v>
      </c>
      <c r="E77" s="11">
        <v>32720.91</v>
      </c>
      <c r="F77" s="12">
        <f t="shared" ref="F77" si="134">+D77+E77</f>
        <v>32720.91</v>
      </c>
      <c r="G77" s="11">
        <v>30764</v>
      </c>
      <c r="H77" s="11">
        <v>30764</v>
      </c>
      <c r="I77" s="11">
        <v>30764</v>
      </c>
      <c r="J77" s="11">
        <v>30764</v>
      </c>
      <c r="K77" s="12">
        <f t="shared" ref="K77" si="135">+F77-H77</f>
        <v>1956.9099999999999</v>
      </c>
    </row>
    <row r="78" spans="1:11" x14ac:dyDescent="0.2">
      <c r="A78" s="7">
        <v>2112</v>
      </c>
      <c r="B78" s="7">
        <v>3750</v>
      </c>
      <c r="C78" s="7" t="s">
        <v>90</v>
      </c>
      <c r="D78" s="11">
        <v>0</v>
      </c>
      <c r="E78" s="11">
        <v>26809.45</v>
      </c>
      <c r="F78" s="12">
        <f t="shared" ref="F78" si="136">+D78+E78</f>
        <v>26809.45</v>
      </c>
      <c r="G78" s="11">
        <v>26692.5</v>
      </c>
      <c r="H78" s="11">
        <v>26692.5</v>
      </c>
      <c r="I78" s="11">
        <v>26692.5</v>
      </c>
      <c r="J78" s="11">
        <v>26692.5</v>
      </c>
      <c r="K78" s="12">
        <f t="shared" ref="K78" si="137">+F78-H78</f>
        <v>116.95000000000073</v>
      </c>
    </row>
    <row r="79" spans="1:11" ht="25.5" x14ac:dyDescent="0.2">
      <c r="A79" s="7">
        <v>2112</v>
      </c>
      <c r="B79" s="7">
        <v>3790</v>
      </c>
      <c r="C79" s="7" t="s">
        <v>91</v>
      </c>
      <c r="D79" s="11">
        <v>100000</v>
      </c>
      <c r="E79" s="11">
        <v>55400</v>
      </c>
      <c r="F79" s="12">
        <f t="shared" ref="F79" si="138">+D79+E79</f>
        <v>155400</v>
      </c>
      <c r="G79" s="11">
        <v>116504</v>
      </c>
      <c r="H79" s="11">
        <v>116504</v>
      </c>
      <c r="I79" s="11">
        <v>116504</v>
      </c>
      <c r="J79" s="11">
        <v>116504</v>
      </c>
      <c r="K79" s="12">
        <f t="shared" ref="K79" si="139">+F79-H79</f>
        <v>38896</v>
      </c>
    </row>
    <row r="80" spans="1:11" ht="25.5" x14ac:dyDescent="0.2">
      <c r="A80" s="7">
        <v>2112</v>
      </c>
      <c r="B80" s="7">
        <v>3820</v>
      </c>
      <c r="C80" s="7" t="s">
        <v>92</v>
      </c>
      <c r="D80" s="11">
        <v>131100</v>
      </c>
      <c r="E80" s="11">
        <v>46525.65</v>
      </c>
      <c r="F80" s="12">
        <f t="shared" ref="F80" si="140">+D80+E80</f>
        <v>177625.65</v>
      </c>
      <c r="G80" s="11">
        <v>42642</v>
      </c>
      <c r="H80" s="11">
        <v>42642</v>
      </c>
      <c r="I80" s="11">
        <v>42642</v>
      </c>
      <c r="J80" s="11">
        <v>42642</v>
      </c>
      <c r="K80" s="12">
        <f t="shared" ref="K80" si="141">+F80-H80</f>
        <v>134983.65</v>
      </c>
    </row>
    <row r="81" spans="1:11" ht="25.5" x14ac:dyDescent="0.2">
      <c r="A81" s="7">
        <v>2112</v>
      </c>
      <c r="B81" s="7">
        <v>3830</v>
      </c>
      <c r="C81" s="7" t="s">
        <v>93</v>
      </c>
      <c r="D81" s="11">
        <v>0</v>
      </c>
      <c r="E81" s="11">
        <v>30807</v>
      </c>
      <c r="F81" s="12">
        <f t="shared" ref="F81" si="142">+D81+E81</f>
        <v>30807</v>
      </c>
      <c r="G81" s="11">
        <v>30807</v>
      </c>
      <c r="H81" s="11">
        <v>30807</v>
      </c>
      <c r="I81" s="11">
        <v>30807</v>
      </c>
      <c r="J81" s="11">
        <v>30807</v>
      </c>
      <c r="K81" s="12">
        <f t="shared" ref="K81" si="143">+F81-H81</f>
        <v>0</v>
      </c>
    </row>
    <row r="82" spans="1:11" ht="25.5" x14ac:dyDescent="0.2">
      <c r="A82" s="7">
        <v>2112</v>
      </c>
      <c r="B82" s="7">
        <v>3850</v>
      </c>
      <c r="C82" s="7" t="s">
        <v>94</v>
      </c>
      <c r="D82" s="11">
        <v>2928</v>
      </c>
      <c r="E82" s="11">
        <v>8074.97</v>
      </c>
      <c r="F82" s="12">
        <f t="shared" ref="F82" si="144">+D82+E82</f>
        <v>11002.970000000001</v>
      </c>
      <c r="G82" s="11">
        <v>7822.31</v>
      </c>
      <c r="H82" s="11">
        <v>7822.31</v>
      </c>
      <c r="I82" s="11">
        <v>7822.31</v>
      </c>
      <c r="J82" s="11">
        <v>7822.31</v>
      </c>
      <c r="K82" s="12">
        <f t="shared" ref="K82" si="145">+F82-H82</f>
        <v>3180.6600000000008</v>
      </c>
    </row>
    <row r="83" spans="1:11" ht="25.5" x14ac:dyDescent="0.2">
      <c r="A83" s="7">
        <v>2112</v>
      </c>
      <c r="B83" s="7">
        <v>3920</v>
      </c>
      <c r="C83" s="7" t="s">
        <v>95</v>
      </c>
      <c r="D83" s="11">
        <v>105300</v>
      </c>
      <c r="E83" s="11">
        <v>0</v>
      </c>
      <c r="F83" s="12">
        <f t="shared" ref="F83" si="146">+D83+E83</f>
        <v>105300</v>
      </c>
      <c r="G83" s="11">
        <v>34963.58</v>
      </c>
      <c r="H83" s="11">
        <v>34963.58</v>
      </c>
      <c r="I83" s="11">
        <v>34963.58</v>
      </c>
      <c r="J83" s="11">
        <v>34963.58</v>
      </c>
      <c r="K83" s="12">
        <f t="shared" ref="K83" si="147">+F83-H83</f>
        <v>70336.42</v>
      </c>
    </row>
    <row r="84" spans="1:11" ht="25.5" x14ac:dyDescent="0.2">
      <c r="A84" s="7">
        <v>2112</v>
      </c>
      <c r="B84" s="7">
        <v>3950</v>
      </c>
      <c r="C84" s="7" t="s">
        <v>96</v>
      </c>
      <c r="D84" s="11">
        <v>0</v>
      </c>
      <c r="E84" s="11">
        <v>0</v>
      </c>
      <c r="F84" s="12">
        <f t="shared" ref="F84" si="148">+D84+E84</f>
        <v>0</v>
      </c>
      <c r="G84" s="11">
        <v>0</v>
      </c>
      <c r="H84" s="11">
        <v>0</v>
      </c>
      <c r="I84" s="11">
        <v>0</v>
      </c>
      <c r="J84" s="11">
        <v>0</v>
      </c>
      <c r="K84" s="12">
        <f t="shared" ref="K84" si="149">+F84-H84</f>
        <v>0</v>
      </c>
    </row>
    <row r="85" spans="1:11" ht="25.5" x14ac:dyDescent="0.2">
      <c r="A85" s="7">
        <v>21512</v>
      </c>
      <c r="B85" s="7">
        <v>4420</v>
      </c>
      <c r="C85" s="7" t="s">
        <v>97</v>
      </c>
      <c r="D85" s="11">
        <v>15600</v>
      </c>
      <c r="E85" s="11">
        <v>112948</v>
      </c>
      <c r="F85" s="12">
        <f t="shared" ref="F85" si="150">+D85+E85</f>
        <v>128548</v>
      </c>
      <c r="G85" s="11">
        <v>119149.19</v>
      </c>
      <c r="H85" s="11">
        <v>119149.19</v>
      </c>
      <c r="I85" s="11">
        <v>119149.19</v>
      </c>
      <c r="J85" s="11">
        <v>119149.19</v>
      </c>
      <c r="K85" s="12">
        <f t="shared" ref="K85" si="151">+F85-H85</f>
        <v>9398.8099999999977</v>
      </c>
    </row>
    <row r="86" spans="1:11" x14ac:dyDescent="0.2">
      <c r="A86" s="7"/>
      <c r="B86" s="7"/>
      <c r="C86" s="7"/>
      <c r="D86" s="11"/>
      <c r="E86" s="11"/>
      <c r="F86" s="12">
        <f t="shared" si="3"/>
        <v>0</v>
      </c>
      <c r="G86" s="11"/>
      <c r="H86" s="11"/>
      <c r="I86" s="11"/>
      <c r="J86" s="11"/>
      <c r="K86" s="12">
        <f t="shared" si="1"/>
        <v>0</v>
      </c>
    </row>
    <row r="87" spans="1:11" x14ac:dyDescent="0.2">
      <c r="A87" s="3">
        <v>2.2000000000000002</v>
      </c>
      <c r="B87" s="14" t="s">
        <v>16</v>
      </c>
      <c r="C87" s="14"/>
      <c r="D87" s="10">
        <f>SUM(D88:D99)</f>
        <v>122575</v>
      </c>
      <c r="E87" s="10">
        <f t="shared" ref="E87:J87" si="152">SUM(E88:E99)</f>
        <v>21695038.979999997</v>
      </c>
      <c r="F87" s="10">
        <f t="shared" si="152"/>
        <v>21817613.979999997</v>
      </c>
      <c r="G87" s="10">
        <f t="shared" si="152"/>
        <v>2060007.11</v>
      </c>
      <c r="H87" s="10">
        <f t="shared" si="152"/>
        <v>2060007.11</v>
      </c>
      <c r="I87" s="10">
        <f t="shared" si="152"/>
        <v>2060007.11</v>
      </c>
      <c r="J87" s="10">
        <f t="shared" si="152"/>
        <v>2060007.11</v>
      </c>
      <c r="K87" s="10">
        <f t="shared" si="1"/>
        <v>19757606.869999997</v>
      </c>
    </row>
    <row r="88" spans="1:11" ht="25.5" x14ac:dyDescent="0.2">
      <c r="A88" s="7">
        <v>221</v>
      </c>
      <c r="B88" s="7">
        <v>6220</v>
      </c>
      <c r="C88" s="7" t="s">
        <v>98</v>
      </c>
      <c r="D88" s="11">
        <v>0</v>
      </c>
      <c r="E88" s="11">
        <v>17333333.32</v>
      </c>
      <c r="F88" s="12">
        <f t="shared" ref="F88:F99" si="153">+D88+E88</f>
        <v>17333333.32</v>
      </c>
      <c r="G88" s="11">
        <v>2060007.11</v>
      </c>
      <c r="H88" s="11">
        <v>2060007.11</v>
      </c>
      <c r="I88" s="11">
        <v>2060007.11</v>
      </c>
      <c r="J88" s="11">
        <v>2060007.11</v>
      </c>
      <c r="K88" s="12">
        <f t="shared" si="1"/>
        <v>15273326.210000001</v>
      </c>
    </row>
    <row r="89" spans="1:11" x14ac:dyDescent="0.2">
      <c r="A89" s="7">
        <v>22221</v>
      </c>
      <c r="B89" s="7">
        <v>5410</v>
      </c>
      <c r="C89" s="7" t="s">
        <v>99</v>
      </c>
      <c r="D89" s="11">
        <v>0</v>
      </c>
      <c r="E89" s="11">
        <v>361705.66</v>
      </c>
      <c r="F89" s="12">
        <f t="shared" ref="F89" si="154">+D89+E89</f>
        <v>361705.66</v>
      </c>
      <c r="G89" s="11">
        <v>0</v>
      </c>
      <c r="H89" s="11">
        <v>0</v>
      </c>
      <c r="I89" s="11">
        <v>0</v>
      </c>
      <c r="J89" s="11">
        <v>0</v>
      </c>
      <c r="K89" s="12">
        <f t="shared" ref="K89" si="155">+F89-H89</f>
        <v>361705.66</v>
      </c>
    </row>
    <row r="90" spans="1:11" ht="25.5" x14ac:dyDescent="0.2">
      <c r="A90" s="7">
        <v>22223</v>
      </c>
      <c r="B90" s="7">
        <v>5110</v>
      </c>
      <c r="C90" s="7" t="s">
        <v>100</v>
      </c>
      <c r="D90" s="11">
        <v>110195</v>
      </c>
      <c r="E90" s="11">
        <v>59360</v>
      </c>
      <c r="F90" s="12">
        <f t="shared" ref="F90" si="156">+D90+E90</f>
        <v>169555</v>
      </c>
      <c r="G90" s="11">
        <v>0</v>
      </c>
      <c r="H90" s="11">
        <v>0</v>
      </c>
      <c r="I90" s="11">
        <v>0</v>
      </c>
      <c r="J90" s="11">
        <v>0</v>
      </c>
      <c r="K90" s="12">
        <f t="shared" ref="K90" si="157">+F90-H90</f>
        <v>169555</v>
      </c>
    </row>
    <row r="91" spans="1:11" ht="25.5" x14ac:dyDescent="0.2">
      <c r="A91" s="7">
        <v>22223</v>
      </c>
      <c r="B91" s="7">
        <v>5120</v>
      </c>
      <c r="C91" s="7" t="s">
        <v>101</v>
      </c>
      <c r="D91" s="11">
        <v>0</v>
      </c>
      <c r="E91" s="11">
        <v>902490</v>
      </c>
      <c r="F91" s="12">
        <f t="shared" ref="F91" si="158">+D91+E91</f>
        <v>902490</v>
      </c>
      <c r="G91" s="11">
        <v>0</v>
      </c>
      <c r="H91" s="11">
        <v>0</v>
      </c>
      <c r="I91" s="11">
        <v>0</v>
      </c>
      <c r="J91" s="11">
        <v>0</v>
      </c>
      <c r="K91" s="12">
        <f t="shared" ref="K91" si="159">+F91-H91</f>
        <v>902490</v>
      </c>
    </row>
    <row r="92" spans="1:11" ht="25.5" x14ac:dyDescent="0.2">
      <c r="A92" s="7">
        <v>22223</v>
      </c>
      <c r="B92" s="7">
        <v>5190</v>
      </c>
      <c r="C92" s="7" t="s">
        <v>102</v>
      </c>
      <c r="D92" s="11">
        <v>12380</v>
      </c>
      <c r="E92" s="11">
        <v>327340</v>
      </c>
      <c r="F92" s="12">
        <f t="shared" ref="F92" si="160">+D92+E92</f>
        <v>339720</v>
      </c>
      <c r="G92" s="11">
        <v>0</v>
      </c>
      <c r="H92" s="11">
        <v>0</v>
      </c>
      <c r="I92" s="11">
        <v>0</v>
      </c>
      <c r="J92" s="11">
        <v>0</v>
      </c>
      <c r="K92" s="12">
        <f t="shared" ref="K92" si="161">+F92-H92</f>
        <v>339720</v>
      </c>
    </row>
    <row r="93" spans="1:11" ht="25.5" x14ac:dyDescent="0.2">
      <c r="A93" s="7">
        <v>22223</v>
      </c>
      <c r="B93" s="7">
        <v>5230</v>
      </c>
      <c r="C93" s="7" t="s">
        <v>103</v>
      </c>
      <c r="D93" s="11">
        <v>0</v>
      </c>
      <c r="E93" s="11">
        <v>99023.4</v>
      </c>
      <c r="F93" s="12">
        <f t="shared" ref="F93" si="162">+D93+E93</f>
        <v>99023.4</v>
      </c>
      <c r="G93" s="11">
        <v>0</v>
      </c>
      <c r="H93" s="11">
        <v>0</v>
      </c>
      <c r="I93" s="11">
        <v>0</v>
      </c>
      <c r="J93" s="11">
        <v>0</v>
      </c>
      <c r="K93" s="12">
        <f t="shared" ref="K93" si="163">+F93-H93</f>
        <v>99023.4</v>
      </c>
    </row>
    <row r="94" spans="1:11" ht="25.5" x14ac:dyDescent="0.2">
      <c r="A94" s="7">
        <v>22223</v>
      </c>
      <c r="B94" s="7">
        <v>5290</v>
      </c>
      <c r="C94" s="7" t="s">
        <v>104</v>
      </c>
      <c r="D94" s="11">
        <v>0</v>
      </c>
      <c r="E94" s="11">
        <v>0</v>
      </c>
      <c r="F94" s="12">
        <f t="shared" ref="F94" si="164">+D94+E94</f>
        <v>0</v>
      </c>
      <c r="G94" s="11">
        <v>0</v>
      </c>
      <c r="H94" s="11">
        <v>0</v>
      </c>
      <c r="I94" s="11">
        <v>0</v>
      </c>
      <c r="J94" s="11">
        <v>0</v>
      </c>
      <c r="K94" s="12">
        <f t="shared" ref="K94" si="165">+F94-H94</f>
        <v>0</v>
      </c>
    </row>
    <row r="95" spans="1:11" ht="25.5" x14ac:dyDescent="0.2">
      <c r="A95" s="7">
        <v>22223</v>
      </c>
      <c r="B95" s="7">
        <v>5310</v>
      </c>
      <c r="C95" s="7" t="s">
        <v>105</v>
      </c>
      <c r="D95" s="11">
        <v>0</v>
      </c>
      <c r="E95" s="11">
        <v>1190575.57</v>
      </c>
      <c r="F95" s="12">
        <f t="shared" ref="F95" si="166">+D95+E95</f>
        <v>1190575.57</v>
      </c>
      <c r="G95" s="11">
        <v>0</v>
      </c>
      <c r="H95" s="11">
        <v>0</v>
      </c>
      <c r="I95" s="11">
        <v>0</v>
      </c>
      <c r="J95" s="11">
        <v>0</v>
      </c>
      <c r="K95" s="12">
        <f t="shared" ref="K95" si="167">+F95-H95</f>
        <v>1190575.57</v>
      </c>
    </row>
    <row r="96" spans="1:11" ht="25.5" x14ac:dyDescent="0.2">
      <c r="A96" s="7">
        <v>22223</v>
      </c>
      <c r="B96" s="7">
        <v>5620</v>
      </c>
      <c r="C96" s="7" t="s">
        <v>106</v>
      </c>
      <c r="D96" s="11">
        <v>0</v>
      </c>
      <c r="E96" s="11">
        <v>710810</v>
      </c>
      <c r="F96" s="12">
        <f t="shared" ref="F96" si="168">+D96+E96</f>
        <v>710810</v>
      </c>
      <c r="G96" s="11">
        <v>0</v>
      </c>
      <c r="H96" s="11">
        <v>0</v>
      </c>
      <c r="I96" s="11">
        <v>0</v>
      </c>
      <c r="J96" s="11">
        <v>0</v>
      </c>
      <c r="K96" s="12">
        <f t="shared" ref="K96" si="169">+F96-H96</f>
        <v>710810</v>
      </c>
    </row>
    <row r="97" spans="1:11" ht="25.5" x14ac:dyDescent="0.2">
      <c r="A97" s="7">
        <v>22223</v>
      </c>
      <c r="B97" s="7">
        <v>5660</v>
      </c>
      <c r="C97" s="7" t="s">
        <v>107</v>
      </c>
      <c r="D97" s="11">
        <v>0</v>
      </c>
      <c r="E97" s="11">
        <v>474042.33</v>
      </c>
      <c r="F97" s="12">
        <f t="shared" ref="F97" si="170">+D97+E97</f>
        <v>474042.33</v>
      </c>
      <c r="G97" s="11">
        <v>0</v>
      </c>
      <c r="H97" s="11">
        <v>0</v>
      </c>
      <c r="I97" s="11">
        <v>0</v>
      </c>
      <c r="J97" s="11">
        <v>0</v>
      </c>
      <c r="K97" s="12">
        <f t="shared" ref="K97" si="171">+F97-H97</f>
        <v>474042.33</v>
      </c>
    </row>
    <row r="98" spans="1:11" ht="25.5" x14ac:dyDescent="0.2">
      <c r="A98" s="7">
        <v>22223</v>
      </c>
      <c r="B98" s="7">
        <v>5670</v>
      </c>
      <c r="C98" s="7" t="s">
        <v>108</v>
      </c>
      <c r="D98" s="11">
        <v>0</v>
      </c>
      <c r="E98" s="11">
        <v>236358.7</v>
      </c>
      <c r="F98" s="12">
        <f t="shared" ref="F98" si="172">+D98+E98</f>
        <v>236358.7</v>
      </c>
      <c r="G98" s="11">
        <v>0</v>
      </c>
      <c r="H98" s="11">
        <v>0</v>
      </c>
      <c r="I98" s="11">
        <v>0</v>
      </c>
      <c r="J98" s="11">
        <v>0</v>
      </c>
      <c r="K98" s="12">
        <f t="shared" ref="K98" si="173">+F98-H98</f>
        <v>236358.7</v>
      </c>
    </row>
    <row r="99" spans="1:11" x14ac:dyDescent="0.2">
      <c r="A99" s="7"/>
      <c r="B99" s="7"/>
      <c r="C99" s="7"/>
      <c r="D99" s="11"/>
      <c r="E99" s="11"/>
      <c r="F99" s="12">
        <f t="shared" si="153"/>
        <v>0</v>
      </c>
      <c r="G99" s="11"/>
      <c r="H99" s="11"/>
      <c r="I99" s="11"/>
      <c r="J99" s="11"/>
      <c r="K99" s="12">
        <f t="shared" si="1"/>
        <v>0</v>
      </c>
    </row>
    <row r="100" spans="1:11" x14ac:dyDescent="0.2">
      <c r="A100" s="3">
        <v>3</v>
      </c>
      <c r="B100" s="15" t="s">
        <v>17</v>
      </c>
      <c r="C100" s="15"/>
      <c r="D100" s="10">
        <f t="shared" ref="D100:J100" si="174">+D101+D104</f>
        <v>0</v>
      </c>
      <c r="E100" s="10">
        <f t="shared" si="174"/>
        <v>0</v>
      </c>
      <c r="F100" s="10">
        <f t="shared" si="174"/>
        <v>0</v>
      </c>
      <c r="G100" s="10">
        <f t="shared" si="174"/>
        <v>0</v>
      </c>
      <c r="H100" s="10">
        <f t="shared" si="174"/>
        <v>0</v>
      </c>
      <c r="I100" s="10">
        <f t="shared" si="174"/>
        <v>0</v>
      </c>
      <c r="J100" s="10">
        <f t="shared" si="174"/>
        <v>0</v>
      </c>
      <c r="K100" s="10">
        <f t="shared" si="1"/>
        <v>0</v>
      </c>
    </row>
    <row r="101" spans="1:11" x14ac:dyDescent="0.2">
      <c r="A101" s="3">
        <v>3.1</v>
      </c>
      <c r="B101" s="14" t="s">
        <v>18</v>
      </c>
      <c r="C101" s="14"/>
      <c r="D101" s="10">
        <f>SUM(D102:D103)</f>
        <v>0</v>
      </c>
      <c r="E101" s="10">
        <f t="shared" ref="E101:J101" si="175">SUM(E102:E103)</f>
        <v>0</v>
      </c>
      <c r="F101" s="10">
        <f t="shared" si="175"/>
        <v>0</v>
      </c>
      <c r="G101" s="10">
        <f t="shared" si="175"/>
        <v>0</v>
      </c>
      <c r="H101" s="10">
        <f t="shared" si="175"/>
        <v>0</v>
      </c>
      <c r="I101" s="10">
        <f t="shared" si="175"/>
        <v>0</v>
      </c>
      <c r="J101" s="10">
        <f t="shared" si="175"/>
        <v>0</v>
      </c>
      <c r="K101" s="10">
        <f t="shared" si="1"/>
        <v>0</v>
      </c>
    </row>
    <row r="102" spans="1:11" x14ac:dyDescent="0.2">
      <c r="A102" s="7"/>
      <c r="B102" s="7"/>
      <c r="C102" s="7"/>
      <c r="D102" s="11"/>
      <c r="E102" s="11"/>
      <c r="F102" s="12">
        <f t="shared" ref="F102:F103" si="176">+D102+E102</f>
        <v>0</v>
      </c>
      <c r="G102" s="11"/>
      <c r="H102" s="11"/>
      <c r="I102" s="11"/>
      <c r="J102" s="11"/>
      <c r="K102" s="12">
        <f t="shared" si="1"/>
        <v>0</v>
      </c>
    </row>
    <row r="103" spans="1:11" x14ac:dyDescent="0.2">
      <c r="A103" s="7"/>
      <c r="B103" s="7"/>
      <c r="C103" s="7"/>
      <c r="D103" s="11"/>
      <c r="E103" s="11"/>
      <c r="F103" s="12">
        <f t="shared" si="176"/>
        <v>0</v>
      </c>
      <c r="G103" s="11"/>
      <c r="H103" s="11"/>
      <c r="I103" s="11"/>
      <c r="J103" s="11"/>
      <c r="K103" s="12">
        <f t="shared" si="1"/>
        <v>0</v>
      </c>
    </row>
    <row r="104" spans="1:11" x14ac:dyDescent="0.2">
      <c r="A104" s="3">
        <v>3.2</v>
      </c>
      <c r="B104" s="14" t="s">
        <v>19</v>
      </c>
      <c r="C104" s="14"/>
      <c r="D104" s="10">
        <f>SUM(D105:D106)</f>
        <v>0</v>
      </c>
      <c r="E104" s="10">
        <f t="shared" ref="E104:J104" si="177">SUM(E105:E106)</f>
        <v>0</v>
      </c>
      <c r="F104" s="10">
        <f t="shared" si="177"/>
        <v>0</v>
      </c>
      <c r="G104" s="10">
        <f t="shared" si="177"/>
        <v>0</v>
      </c>
      <c r="H104" s="10">
        <f t="shared" si="177"/>
        <v>0</v>
      </c>
      <c r="I104" s="10">
        <f t="shared" si="177"/>
        <v>0</v>
      </c>
      <c r="J104" s="10">
        <f t="shared" si="177"/>
        <v>0</v>
      </c>
      <c r="K104" s="10">
        <f t="shared" si="1"/>
        <v>0</v>
      </c>
    </row>
    <row r="105" spans="1:11" x14ac:dyDescent="0.2">
      <c r="A105" s="7"/>
      <c r="B105" s="7"/>
      <c r="C105" s="7"/>
      <c r="D105" s="11"/>
      <c r="E105" s="11"/>
      <c r="F105" s="12">
        <f t="shared" ref="F105:F106" si="178">+D105+E105</f>
        <v>0</v>
      </c>
      <c r="G105" s="11"/>
      <c r="H105" s="11"/>
      <c r="I105" s="11"/>
      <c r="J105" s="11"/>
      <c r="K105" s="12">
        <f t="shared" si="1"/>
        <v>0</v>
      </c>
    </row>
    <row r="106" spans="1:11" x14ac:dyDescent="0.2">
      <c r="A106" s="7"/>
      <c r="B106" s="7"/>
      <c r="C106" s="7"/>
      <c r="D106" s="11"/>
      <c r="E106" s="11"/>
      <c r="F106" s="12">
        <f t="shared" si="178"/>
        <v>0</v>
      </c>
      <c r="G106" s="11"/>
      <c r="H106" s="11"/>
      <c r="I106" s="11"/>
      <c r="J106" s="11"/>
      <c r="K106" s="12">
        <f t="shared" si="1"/>
        <v>0</v>
      </c>
    </row>
    <row r="107" spans="1:11" x14ac:dyDescent="0.2">
      <c r="A107" s="3"/>
      <c r="B107" s="15" t="s">
        <v>20</v>
      </c>
      <c r="C107" s="15"/>
      <c r="D107" s="10">
        <f>D9+D100</f>
        <v>13030529.649999999</v>
      </c>
      <c r="E107" s="10">
        <f t="shared" ref="E107:J107" si="179">E9+E100</f>
        <v>42425462.179999992</v>
      </c>
      <c r="F107" s="10">
        <f t="shared" si="179"/>
        <v>55455991.829999991</v>
      </c>
      <c r="G107" s="10">
        <f t="shared" si="179"/>
        <v>17899951.770000003</v>
      </c>
      <c r="H107" s="10">
        <f t="shared" si="179"/>
        <v>15181171.670000002</v>
      </c>
      <c r="I107" s="10">
        <f t="shared" si="179"/>
        <v>15181171.670000002</v>
      </c>
      <c r="J107" s="10">
        <f t="shared" si="179"/>
        <v>15181171.670000002</v>
      </c>
      <c r="K107" s="10">
        <f t="shared" si="1"/>
        <v>40274820.159999989</v>
      </c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04:C104"/>
    <mergeCell ref="B107:C107"/>
    <mergeCell ref="B9:C9"/>
    <mergeCell ref="B10:C10"/>
    <mergeCell ref="B87:C87"/>
    <mergeCell ref="B100:C100"/>
    <mergeCell ref="B101:C101"/>
  </mergeCells>
  <pageMargins left="0.7" right="0.7" top="0.75" bottom="0.75" header="0.3" footer="0.3"/>
  <pageSetup scale="4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USUARIO</cp:lastModifiedBy>
  <cp:lastPrinted>2017-08-29T14:17:07Z</cp:lastPrinted>
  <dcterms:created xsi:type="dcterms:W3CDTF">2017-07-17T22:35:33Z</dcterms:created>
  <dcterms:modified xsi:type="dcterms:W3CDTF">2017-08-29T14:17:19Z</dcterms:modified>
</cp:coreProperties>
</file>