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4TO TRIM_2017\10_InformaciónDisciplinaFinanciera  4T 2017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118" i="1" l="1"/>
  <c r="H98" i="1"/>
  <c r="D79" i="1"/>
  <c r="H88" i="1"/>
  <c r="C79" i="1"/>
  <c r="G79" i="1"/>
  <c r="F79" i="1"/>
  <c r="H57" i="1"/>
  <c r="H53" i="1"/>
  <c r="H43" i="1"/>
  <c r="H33" i="1"/>
  <c r="H23" i="1"/>
  <c r="C4" i="1"/>
  <c r="G4" i="1"/>
  <c r="H13" i="1"/>
  <c r="D4" i="1"/>
  <c r="F4" i="1"/>
  <c r="E79" i="1"/>
  <c r="H80" i="1"/>
  <c r="E4" i="1"/>
  <c r="H5" i="1"/>
  <c r="D154" i="1" l="1"/>
  <c r="H79" i="1"/>
  <c r="C154" i="1"/>
  <c r="G154" i="1"/>
  <c r="F154" i="1"/>
  <c r="H4" i="1"/>
  <c r="E154" i="1"/>
  <c r="H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<sst xmlns="http://schemas.openxmlformats.org/spreadsheetml/2006/main" count="281" uniqueCount="208">
  <si>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</si>
  <si>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</si>
  <si>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</si>
  <si>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</si>
  <si>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</si>
  <si>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</si>
  <si>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</si>
  <si>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</si>
  <si>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</si>
  <si>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</si>
  <si>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</si>
  <si>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</si>
  <si>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</si>
  <si>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</si>
  <si>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</si>
  <si>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</si>
  <si>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</si>
  <si>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</si>
  <si>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</si>
  <si>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</si>
  <si>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</si>
  <si>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</si>
  <si>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</si>
  <si>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</si>
  <si>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</si>
  <si>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</si>
  <si>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</si>
  <si>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</si>
  <si>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</si>
  <si>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</si>
  <si>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</si>
  <si>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</si>
  <si>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</si>
  <si>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</si>
  <si>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</si>
  <si>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</si>
  <si>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</si>
  <si>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</si>
  <si>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</si>
  <si>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</si>
  <si>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</si>
  <si>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</si>
  <si>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</si>
  <si>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</si>
  <si>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</si>
  <si>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</si>
  <si>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</si>
  <si>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</si>
  <si>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</si>
  <si>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</si>
  <si>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</si>
  <si>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</si>
  <si>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</si>
  <si>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</si>
  <si>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</si>
  <si>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</si>
  <si>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</si>
  <si>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</si>
  <si>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</si>
  <si>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</si>
  <si>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</si>
  <si>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</si>
  <si>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</si>
  <si>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</si>
  <si>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</si>
  <si>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</si>
  <si>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</si>
  <si>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</si>
  <si>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</si>
  <si>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</si>
  <si>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</si>
  <si>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</si>
  <si>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</si>
  <si>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</si>
  <si>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</si>
  <si>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</si>
  <si>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</si>
  <si>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</si>
  <si>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</si>
  <si>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</si>
  <si>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</si>
  <si>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</si>
  <si>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</si>
  <si>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</si>
  <si>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</si>
  <si>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</si>
  <si>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</si>
  <si>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</si>
  <si>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</si>
  <si>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</si>
  <si>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</si>
  <si>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</si>
  <si>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</si>
  <si>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</si>
  <si>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</si>
  <si>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</si>
  <si>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</si>
  <si>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</si>
  <si>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</si>
  <si>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</si>
  <si>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</si>
  <si>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</si>
  <si>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</si>
  <si>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</si>
  <si>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</si>
  <si>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</si>
  <si>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</si>
  <si>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</si>
  <si>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</si>
  <si>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</si>
  <si>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</si>
  <si>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</si>
  <si>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</si>
  <si>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</si>
  <si>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</si>
  <si>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</si>
  <si>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</si>
  <si>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</si>
  <si>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</si>
  <si>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</si>
  <si>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</si>
  <si>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</si>
  <si>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</si>
  <si>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</si>
  <si>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</si>
  <si>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</si>
  <si>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</si>
  <si>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</si>
  <si>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</si>
  <si>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</si>
  <si>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</si>
  <si>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</si>
  <si>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</si>
  <si>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</si>
  <si>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</si>
  <si>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</si>
  <si>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</si>
  <si>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</si>
  <si>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</si>
  <si>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</si>
  <si>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</si>
  <si>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</si>
  <si>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</si>
  <si>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</si>
  <si>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</si>
  <si>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</si>
  <si>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</si>
  <si>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</si>
  <si>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</si>
  <si>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</si>
  <si>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</si>
  <si>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</si>
  <si>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</si>
  <si>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</si>
  <si>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</si>
  <si>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</si>
  <si>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</si>
  <si>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</si>
  <si>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</si>
  <si>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</si>
  <si>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</si>
  <si>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</si>
  <si>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</si>
  <si>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</si>
  <si>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</si>
  <si>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</si>
  <si>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</si>
  <si>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</si>
  <si>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</si>
  <si>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</si>
  <si>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</si>
  <si>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</si>
  <si>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</si>
  <si>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</si>
  <si>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</si>
  <si>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</si>
  <si>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</si>
  <si>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</si>
  <si>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</si>
  <si>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</si>
  <si>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</si>
  <si>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</si>
  <si>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</si>
  <si>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</si>
  <si>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</si>
  <si>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</si>
  <si>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</si>
  <si>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</si>
  <si>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</si>
  <si>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</si>
  <si>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</si>
  <si>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</si>
  <si>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</si>
  <si>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</si>
  <si>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</si>
  <si>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</si>
  <si>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</si>
  <si>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</si>
  <si>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</si>
  <si>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</si>
  <si>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</si>
  <si>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</si>
  <si>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</si>
  <si>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</si>
  <si>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</si>
  <si>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</si>
  <si>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</si>
  <si>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TECNOLÓGICO SUPERIOR DE ABASOLO
Clasificación por Objeto del Gasto (Capítulo y Concepto)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</si>
</sst>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F17" sqref="F1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21971965.509999998</v>
      </c>
      <c r="D4" s="5">
        <f t="shared" ref="D4:H4" si="0">D5+D13+D23+D33+D43+D53+D57+D66+D70</f>
        <v>15446797.910000002</v>
      </c>
      <c r="E4" s="5">
        <f t="shared" si="0"/>
        <v>37418763.420000002</v>
      </c>
      <c r="F4" s="5">
        <f t="shared" si="0"/>
        <v>36128121.289999999</v>
      </c>
      <c r="G4" s="5">
        <f t="shared" si="0"/>
        <v>35913981.520000003</v>
      </c>
      <c r="H4" s="5">
        <f t="shared" si="0"/>
        <v>1290642.1300000008</v>
      </c>
    </row>
    <row r="5" spans="1:8">
      <c r="A5" s="33" t="s">
        <v>9</v>
      </c>
      <c r="B5" s="34"/>
      <c r="C5" s="6">
        <f>SUM(C6:C12)</f>
        <v>14117199.989999998</v>
      </c>
      <c r="D5" s="6">
        <f t="shared" ref="D5:H5" si="1">SUM(D6:D12)</f>
        <v>945870.24000000011</v>
      </c>
      <c r="E5" s="6">
        <f t="shared" si="1"/>
        <v>15063070.229999999</v>
      </c>
      <c r="F5" s="6">
        <f t="shared" si="1"/>
        <v>15063070.229999999</v>
      </c>
      <c r="G5" s="6">
        <f t="shared" si="1"/>
        <v>15063070.229999999</v>
      </c>
      <c r="H5" s="6">
        <f t="shared" si="1"/>
        <v>0</v>
      </c>
    </row>
    <row r="6" spans="1:8">
      <c r="A6" s="15" t="s">
        <v>85</v>
      </c>
      <c r="B6" s="16" t="s">
        <v>10</v>
      </c>
      <c r="C6" s="7">
        <v>10280548.43</v>
      </c>
      <c r="D6" s="7">
        <v>516158.14</v>
      </c>
      <c r="E6" s="7">
        <f>C6+D6</f>
        <v>10796706.57</v>
      </c>
      <c r="F6" s="7">
        <v>10796706.57</v>
      </c>
      <c r="G6" s="7">
        <v>10796706.57</v>
      </c>
      <c r="H6" s="7">
        <f>E6-F6</f>
        <v>0</v>
      </c>
    </row>
    <row r="7" spans="1:8">
      <c r="A7" s="15" t="s">
        <v>86</v>
      </c>
      <c r="B7" s="1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1058497.03</v>
      </c>
      <c r="D8" s="7">
        <v>159600.65</v>
      </c>
      <c r="E8" s="7">
        <f t="shared" si="2"/>
        <v>1218097.68</v>
      </c>
      <c r="F8" s="7">
        <v>1218097.68</v>
      </c>
      <c r="G8" s="7">
        <v>1218097.68</v>
      </c>
      <c r="H8" s="7">
        <f t="shared" si="3"/>
        <v>0</v>
      </c>
    </row>
    <row r="9" spans="1:8">
      <c r="A9" s="15" t="s">
        <v>88</v>
      </c>
      <c r="B9" s="16" t="s">
        <v>13</v>
      </c>
      <c r="C9" s="7">
        <v>2068665.46</v>
      </c>
      <c r="D9" s="7">
        <v>151515.92000000001</v>
      </c>
      <c r="E9" s="7">
        <f t="shared" si="2"/>
        <v>2220181.38</v>
      </c>
      <c r="F9" s="7">
        <v>2220181.38</v>
      </c>
      <c r="G9" s="7">
        <v>2220181.38</v>
      </c>
      <c r="H9" s="7">
        <f t="shared" si="3"/>
        <v>0</v>
      </c>
    </row>
    <row r="10" spans="1:8">
      <c r="A10" s="15" t="s">
        <v>89</v>
      </c>
      <c r="B10" s="16" t="s">
        <v>14</v>
      </c>
      <c r="C10" s="7">
        <v>709489.07</v>
      </c>
      <c r="D10" s="7">
        <v>118595.53</v>
      </c>
      <c r="E10" s="7">
        <f t="shared" si="2"/>
        <v>828084.6</v>
      </c>
      <c r="F10" s="7">
        <v>828084.6</v>
      </c>
      <c r="G10" s="7">
        <v>828084.6</v>
      </c>
      <c r="H10" s="7">
        <f t="shared" si="3"/>
        <v>0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33" t="s">
        <v>17</v>
      </c>
      <c r="B13" s="34"/>
      <c r="C13" s="6">
        <f>SUM(C14:C22)</f>
        <v>1148265.2</v>
      </c>
      <c r="D13" s="6">
        <f t="shared" ref="D13:G13" si="4">SUM(D14:D22)</f>
        <v>393535.97</v>
      </c>
      <c r="E13" s="6">
        <f t="shared" si="4"/>
        <v>1541801.1699999997</v>
      </c>
      <c r="F13" s="6">
        <f t="shared" si="4"/>
        <v>1478759.8199999998</v>
      </c>
      <c r="G13" s="6">
        <f t="shared" si="4"/>
        <v>1478759.8199999998</v>
      </c>
      <c r="H13" s="6">
        <f t="shared" si="3"/>
        <v>63041.34999999986</v>
      </c>
    </row>
    <row r="14" spans="1:8">
      <c r="A14" s="15" t="s">
        <v>92</v>
      </c>
      <c r="B14" s="16" t="s">
        <v>18</v>
      </c>
      <c r="C14" s="7">
        <v>487770</v>
      </c>
      <c r="D14" s="7">
        <v>20482.8</v>
      </c>
      <c r="E14" s="7">
        <f t="shared" ref="E14:E22" si="5">C14+D14</f>
        <v>508252.8</v>
      </c>
      <c r="F14" s="7">
        <v>508252.8</v>
      </c>
      <c r="G14" s="7">
        <v>508252.8</v>
      </c>
      <c r="H14" s="7">
        <f t="shared" si="3"/>
        <v>0</v>
      </c>
    </row>
    <row r="15" spans="1:8">
      <c r="A15" s="15" t="s">
        <v>93</v>
      </c>
      <c r="B15" s="16" t="s">
        <v>19</v>
      </c>
      <c r="C15" s="7">
        <v>30700</v>
      </c>
      <c r="D15" s="7">
        <v>79709.759999999995</v>
      </c>
      <c r="E15" s="7">
        <f t="shared" si="5"/>
        <v>110409.76</v>
      </c>
      <c r="F15" s="7">
        <v>77550.740000000005</v>
      </c>
      <c r="G15" s="7">
        <v>77550.740000000005</v>
      </c>
      <c r="H15" s="7">
        <f t="shared" si="3"/>
        <v>32859.01999999999</v>
      </c>
    </row>
    <row r="16" spans="1:8">
      <c r="A16" s="15" t="s">
        <v>94</v>
      </c>
      <c r="B16" s="16" t="s">
        <v>20</v>
      </c>
      <c r="C16" s="7">
        <v>0</v>
      </c>
      <c r="D16" s="7">
        <v>31000</v>
      </c>
      <c r="E16" s="7">
        <f t="shared" si="5"/>
        <v>31000</v>
      </c>
      <c r="F16" s="7">
        <v>16107</v>
      </c>
      <c r="G16" s="7">
        <v>16107</v>
      </c>
      <c r="H16" s="7">
        <f t="shared" si="3"/>
        <v>14893</v>
      </c>
    </row>
    <row r="17" spans="1:8">
      <c r="A17" s="15" t="s">
        <v>95</v>
      </c>
      <c r="B17" s="16" t="s">
        <v>21</v>
      </c>
      <c r="C17" s="7">
        <v>45171.199999999997</v>
      </c>
      <c r="D17" s="7">
        <v>143851.88</v>
      </c>
      <c r="E17" s="7">
        <f t="shared" si="5"/>
        <v>189023.08000000002</v>
      </c>
      <c r="F17" s="7">
        <v>183023.08</v>
      </c>
      <c r="G17" s="7">
        <v>183023.08</v>
      </c>
      <c r="H17" s="7">
        <f t="shared" si="3"/>
        <v>6000.0000000000291</v>
      </c>
    </row>
    <row r="18" spans="1:8">
      <c r="A18" s="15" t="s">
        <v>96</v>
      </c>
      <c r="B18" s="16" t="s">
        <v>22</v>
      </c>
      <c r="C18" s="7">
        <v>140119</v>
      </c>
      <c r="D18" s="7">
        <v>47014.62</v>
      </c>
      <c r="E18" s="7">
        <f t="shared" si="5"/>
        <v>187133.62</v>
      </c>
      <c r="F18" s="7">
        <v>178989.29</v>
      </c>
      <c r="G18" s="7">
        <v>178989.29</v>
      </c>
      <c r="H18" s="7">
        <f t="shared" si="3"/>
        <v>8144.3299999999872</v>
      </c>
    </row>
    <row r="19" spans="1:8">
      <c r="A19" s="15" t="s">
        <v>97</v>
      </c>
      <c r="B19" s="16" t="s">
        <v>23</v>
      </c>
      <c r="C19" s="7">
        <v>208250</v>
      </c>
      <c r="D19" s="7">
        <v>25528.78</v>
      </c>
      <c r="E19" s="7">
        <f t="shared" si="5"/>
        <v>233778.78</v>
      </c>
      <c r="F19" s="7">
        <v>233778.78</v>
      </c>
      <c r="G19" s="7">
        <v>233778.78</v>
      </c>
      <c r="H19" s="7">
        <f t="shared" si="3"/>
        <v>0</v>
      </c>
    </row>
    <row r="20" spans="1:8">
      <c r="A20" s="15" t="s">
        <v>98</v>
      </c>
      <c r="B20" s="16" t="s">
        <v>24</v>
      </c>
      <c r="C20" s="7">
        <v>236255</v>
      </c>
      <c r="D20" s="7">
        <v>-6557.02</v>
      </c>
      <c r="E20" s="7">
        <f t="shared" si="5"/>
        <v>229697.98</v>
      </c>
      <c r="F20" s="7">
        <v>228552.98</v>
      </c>
      <c r="G20" s="7">
        <v>228552.98</v>
      </c>
      <c r="H20" s="7">
        <f t="shared" si="3"/>
        <v>1145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0</v>
      </c>
      <c r="D22" s="7">
        <v>52505.15</v>
      </c>
      <c r="E22" s="7">
        <f t="shared" si="5"/>
        <v>52505.15</v>
      </c>
      <c r="F22" s="7">
        <v>52505.15</v>
      </c>
      <c r="G22" s="7">
        <v>52505.15</v>
      </c>
      <c r="H22" s="7">
        <f t="shared" si="3"/>
        <v>0</v>
      </c>
    </row>
    <row r="23" spans="1:8">
      <c r="A23" s="33" t="s">
        <v>27</v>
      </c>
      <c r="B23" s="34"/>
      <c r="C23" s="6">
        <f>SUM(C24:C32)</f>
        <v>5384222.8000000007</v>
      </c>
      <c r="D23" s="6">
        <f t="shared" ref="D23:G23" si="6">SUM(D24:D32)</f>
        <v>352484.65</v>
      </c>
      <c r="E23" s="6">
        <f t="shared" si="6"/>
        <v>5736707.4499999993</v>
      </c>
      <c r="F23" s="6">
        <f t="shared" si="6"/>
        <v>5562160.21</v>
      </c>
      <c r="G23" s="6">
        <f t="shared" si="6"/>
        <v>5466557.29</v>
      </c>
      <c r="H23" s="6">
        <f t="shared" si="3"/>
        <v>174547.23999999929</v>
      </c>
    </row>
    <row r="24" spans="1:8">
      <c r="A24" s="15" t="s">
        <v>101</v>
      </c>
      <c r="B24" s="16" t="s">
        <v>28</v>
      </c>
      <c r="C24" s="7">
        <v>506778</v>
      </c>
      <c r="D24" s="7">
        <v>-132955.48000000001</v>
      </c>
      <c r="E24" s="7">
        <f t="shared" ref="E24:E32" si="7">C24+D24</f>
        <v>373822.52</v>
      </c>
      <c r="F24" s="7">
        <v>373822.52</v>
      </c>
      <c r="G24" s="7">
        <v>373822.52</v>
      </c>
      <c r="H24" s="7">
        <f t="shared" si="3"/>
        <v>0</v>
      </c>
    </row>
    <row r="25" spans="1:8">
      <c r="A25" s="15" t="s">
        <v>102</v>
      </c>
      <c r="B25" s="16" t="s">
        <v>29</v>
      </c>
      <c r="C25" s="7">
        <v>38000</v>
      </c>
      <c r="D25" s="7">
        <v>-38000</v>
      </c>
      <c r="E25" s="7">
        <f t="shared" si="7"/>
        <v>0</v>
      </c>
      <c r="F25" s="7">
        <v>0</v>
      </c>
      <c r="G25" s="7">
        <v>0</v>
      </c>
      <c r="H25" s="7">
        <f t="shared" si="3"/>
        <v>0</v>
      </c>
    </row>
    <row r="26" spans="1:8">
      <c r="A26" s="15" t="s">
        <v>103</v>
      </c>
      <c r="B26" s="16" t="s">
        <v>30</v>
      </c>
      <c r="C26" s="7">
        <v>1148080.23</v>
      </c>
      <c r="D26" s="7">
        <v>189967.49</v>
      </c>
      <c r="E26" s="7">
        <f t="shared" si="7"/>
        <v>1338047.72</v>
      </c>
      <c r="F26" s="7">
        <v>1338047.72</v>
      </c>
      <c r="G26" s="7">
        <v>1338047.72</v>
      </c>
      <c r="H26" s="7">
        <f t="shared" si="3"/>
        <v>0</v>
      </c>
    </row>
    <row r="27" spans="1:8">
      <c r="A27" s="15" t="s">
        <v>104</v>
      </c>
      <c r="B27" s="16" t="s">
        <v>31</v>
      </c>
      <c r="C27" s="7">
        <v>177600</v>
      </c>
      <c r="D27" s="7">
        <v>9605.25</v>
      </c>
      <c r="E27" s="7">
        <f t="shared" si="7"/>
        <v>187205.25</v>
      </c>
      <c r="F27" s="7">
        <v>59205.25</v>
      </c>
      <c r="G27" s="7">
        <v>59205.25</v>
      </c>
      <c r="H27" s="7">
        <f t="shared" si="3"/>
        <v>128000</v>
      </c>
    </row>
    <row r="28" spans="1:8">
      <c r="A28" s="15" t="s">
        <v>105</v>
      </c>
      <c r="B28" s="16" t="s">
        <v>32</v>
      </c>
      <c r="C28" s="7">
        <v>2041791</v>
      </c>
      <c r="D28" s="7">
        <v>151183.19</v>
      </c>
      <c r="E28" s="7">
        <f t="shared" si="7"/>
        <v>2192974.19</v>
      </c>
      <c r="F28" s="7">
        <v>2192974.19</v>
      </c>
      <c r="G28" s="7">
        <v>2192974.19</v>
      </c>
      <c r="H28" s="7">
        <f t="shared" si="3"/>
        <v>0</v>
      </c>
    </row>
    <row r="29" spans="1:8">
      <c r="A29" s="15" t="s">
        <v>106</v>
      </c>
      <c r="B29" s="16" t="s">
        <v>33</v>
      </c>
      <c r="C29" s="7">
        <v>170000</v>
      </c>
      <c r="D29" s="7">
        <v>0</v>
      </c>
      <c r="E29" s="7">
        <f t="shared" si="7"/>
        <v>170000</v>
      </c>
      <c r="F29" s="7">
        <v>134411.32999999999</v>
      </c>
      <c r="G29" s="7">
        <v>134411.32999999999</v>
      </c>
      <c r="H29" s="7">
        <f t="shared" si="3"/>
        <v>35588.670000000013</v>
      </c>
    </row>
    <row r="30" spans="1:8">
      <c r="A30" s="15" t="s">
        <v>107</v>
      </c>
      <c r="B30" s="16" t="s">
        <v>34</v>
      </c>
      <c r="C30" s="7">
        <v>309300</v>
      </c>
      <c r="D30" s="7">
        <v>-46990.45</v>
      </c>
      <c r="E30" s="7">
        <f t="shared" si="7"/>
        <v>262309.55</v>
      </c>
      <c r="F30" s="7">
        <v>254356.38</v>
      </c>
      <c r="G30" s="7">
        <v>254356.38</v>
      </c>
      <c r="H30" s="7">
        <f t="shared" si="3"/>
        <v>7953.1699999999837</v>
      </c>
    </row>
    <row r="31" spans="1:8">
      <c r="A31" s="15" t="s">
        <v>108</v>
      </c>
      <c r="B31" s="16" t="s">
        <v>35</v>
      </c>
      <c r="C31" s="7">
        <v>187432</v>
      </c>
      <c r="D31" s="7">
        <v>101655</v>
      </c>
      <c r="E31" s="7">
        <f t="shared" si="7"/>
        <v>289087</v>
      </c>
      <c r="F31" s="7">
        <v>289087</v>
      </c>
      <c r="G31" s="7">
        <v>289087</v>
      </c>
      <c r="H31" s="7">
        <f t="shared" si="3"/>
        <v>0</v>
      </c>
    </row>
    <row r="32" spans="1:8">
      <c r="A32" s="15" t="s">
        <v>109</v>
      </c>
      <c r="B32" s="16" t="s">
        <v>36</v>
      </c>
      <c r="C32" s="7">
        <v>805241.57</v>
      </c>
      <c r="D32" s="7">
        <v>118019.65</v>
      </c>
      <c r="E32" s="7">
        <f t="shared" si="7"/>
        <v>923261.22</v>
      </c>
      <c r="F32" s="7">
        <v>920255.82</v>
      </c>
      <c r="G32" s="7">
        <v>824652.9</v>
      </c>
      <c r="H32" s="7">
        <f t="shared" si="3"/>
        <v>3005.4000000000233</v>
      </c>
    </row>
    <row r="33" spans="1:8">
      <c r="A33" s="33" t="s">
        <v>37</v>
      </c>
      <c r="B33" s="34"/>
      <c r="C33" s="6">
        <f>SUM(C34:C42)</f>
        <v>0</v>
      </c>
      <c r="D33" s="6">
        <f t="shared" ref="D33:G33" si="8">SUM(D34:D42)</f>
        <v>1120273.3700000001</v>
      </c>
      <c r="E33" s="6">
        <f t="shared" si="8"/>
        <v>1120273.3700000001</v>
      </c>
      <c r="F33" s="6">
        <f t="shared" si="8"/>
        <v>1019338.35</v>
      </c>
      <c r="G33" s="6">
        <f t="shared" si="8"/>
        <v>1019338.35</v>
      </c>
      <c r="H33" s="6">
        <f t="shared" si="3"/>
        <v>100935.02000000014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0</v>
      </c>
      <c r="D37" s="7">
        <v>1120273.3700000001</v>
      </c>
      <c r="E37" s="7">
        <f t="shared" si="9"/>
        <v>1120273.3700000001</v>
      </c>
      <c r="F37" s="7">
        <v>1019338.35</v>
      </c>
      <c r="G37" s="7">
        <v>1019338.35</v>
      </c>
      <c r="H37" s="7">
        <f t="shared" si="3"/>
        <v>100935.02000000014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663570</v>
      </c>
      <c r="D43" s="6">
        <f t="shared" ref="D43:G43" si="10">SUM(D44:D52)</f>
        <v>5708061.8000000007</v>
      </c>
      <c r="E43" s="6">
        <f t="shared" si="10"/>
        <v>6371631.8000000007</v>
      </c>
      <c r="F43" s="6">
        <f t="shared" si="10"/>
        <v>5452970.75</v>
      </c>
      <c r="G43" s="6">
        <f t="shared" si="10"/>
        <v>5334433.9000000004</v>
      </c>
      <c r="H43" s="6">
        <f t="shared" si="3"/>
        <v>918661.05000000075</v>
      </c>
    </row>
    <row r="44" spans="1:8">
      <c r="A44" s="15" t="s">
        <v>117</v>
      </c>
      <c r="B44" s="16" t="s">
        <v>48</v>
      </c>
      <c r="C44" s="7">
        <v>0</v>
      </c>
      <c r="D44" s="7">
        <v>1861996.5</v>
      </c>
      <c r="E44" s="7">
        <f t="shared" ref="E44:E52" si="11">C44+D44</f>
        <v>1861996.5</v>
      </c>
      <c r="F44" s="7">
        <v>1452006.24</v>
      </c>
      <c r="G44" s="7">
        <v>1452006.24</v>
      </c>
      <c r="H44" s="7">
        <f t="shared" si="3"/>
        <v>409990.26</v>
      </c>
    </row>
    <row r="45" spans="1:8">
      <c r="A45" s="15" t="s">
        <v>118</v>
      </c>
      <c r="B45" s="16" t="s">
        <v>49</v>
      </c>
      <c r="C45" s="7">
        <v>323570</v>
      </c>
      <c r="D45" s="7">
        <v>-162655</v>
      </c>
      <c r="E45" s="7">
        <f t="shared" si="11"/>
        <v>160915</v>
      </c>
      <c r="F45" s="7">
        <v>160915</v>
      </c>
      <c r="G45" s="7">
        <v>160915</v>
      </c>
      <c r="H45" s="7">
        <f t="shared" si="3"/>
        <v>0</v>
      </c>
    </row>
    <row r="46" spans="1:8">
      <c r="A46" s="15" t="s">
        <v>119</v>
      </c>
      <c r="B46" s="16" t="s">
        <v>50</v>
      </c>
      <c r="C46" s="7">
        <v>0</v>
      </c>
      <c r="D46" s="7">
        <v>2969801.32</v>
      </c>
      <c r="E46" s="7">
        <f t="shared" si="11"/>
        <v>2969801.32</v>
      </c>
      <c r="F46" s="7">
        <v>2841927.11</v>
      </c>
      <c r="G46" s="7">
        <v>2723390.26</v>
      </c>
      <c r="H46" s="7">
        <f t="shared" si="3"/>
        <v>127874.20999999996</v>
      </c>
    </row>
    <row r="47" spans="1:8">
      <c r="A47" s="15" t="s">
        <v>120</v>
      </c>
      <c r="B47" s="16" t="s">
        <v>51</v>
      </c>
      <c r="C47" s="7">
        <v>340000</v>
      </c>
      <c r="D47" s="7">
        <v>-1931</v>
      </c>
      <c r="E47" s="7">
        <f t="shared" si="11"/>
        <v>338069</v>
      </c>
      <c r="F47" s="7">
        <v>0</v>
      </c>
      <c r="G47" s="7">
        <v>0</v>
      </c>
      <c r="H47" s="7">
        <f t="shared" si="3"/>
        <v>338069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0</v>
      </c>
      <c r="D49" s="7">
        <v>1040849.98</v>
      </c>
      <c r="E49" s="7">
        <f t="shared" si="11"/>
        <v>1040849.98</v>
      </c>
      <c r="F49" s="7">
        <v>998122.4</v>
      </c>
      <c r="G49" s="7">
        <v>998122.4</v>
      </c>
      <c r="H49" s="7">
        <f t="shared" si="3"/>
        <v>42727.579999999958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7585279.4000000004</v>
      </c>
      <c r="E53" s="6">
        <f t="shared" si="12"/>
        <v>7585279.4000000004</v>
      </c>
      <c r="F53" s="6">
        <f t="shared" si="12"/>
        <v>7551821.9299999997</v>
      </c>
      <c r="G53" s="6">
        <f t="shared" si="12"/>
        <v>7551821.9299999997</v>
      </c>
      <c r="H53" s="6">
        <f t="shared" si="3"/>
        <v>33457.470000000671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7585279.4000000004</v>
      </c>
      <c r="E55" s="7">
        <f t="shared" si="13"/>
        <v>7585279.4000000004</v>
      </c>
      <c r="F55" s="7">
        <v>7551821.9299999997</v>
      </c>
      <c r="G55" s="7">
        <v>7551821.9299999997</v>
      </c>
      <c r="H55" s="7">
        <f t="shared" si="3"/>
        <v>33457.470000000671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658707.52</v>
      </c>
      <c r="D57" s="6">
        <f t="shared" ref="D57:G57" si="14">SUM(D58:D65)</f>
        <v>-658707.52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658707.52</v>
      </c>
      <c r="D65" s="7">
        <v>-658707.52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32565256.169999998</v>
      </c>
      <c r="E79" s="8">
        <f t="shared" si="21"/>
        <v>32565256.169999998</v>
      </c>
      <c r="F79" s="8">
        <f t="shared" si="21"/>
        <v>32064630.200000003</v>
      </c>
      <c r="G79" s="8">
        <f t="shared" si="21"/>
        <v>31425893.859999999</v>
      </c>
      <c r="H79" s="8">
        <f t="shared" si="21"/>
        <v>500625.96999999974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15046775.4</v>
      </c>
      <c r="E80" s="8">
        <f t="shared" si="22"/>
        <v>15046775.4</v>
      </c>
      <c r="F80" s="8">
        <f t="shared" si="22"/>
        <v>15046775.4</v>
      </c>
      <c r="G80" s="8">
        <f t="shared" si="22"/>
        <v>14408039.060000001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>
        <v>0</v>
      </c>
      <c r="D81" s="9">
        <v>9442885.3900000006</v>
      </c>
      <c r="E81" s="7">
        <f t="shared" ref="E81:E87" si="23">C81+D81</f>
        <v>9442885.3900000006</v>
      </c>
      <c r="F81" s="9">
        <v>9442885.3900000006</v>
      </c>
      <c r="G81" s="9">
        <v>9442885.3900000006</v>
      </c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>
        <v>0</v>
      </c>
      <c r="D83" s="9">
        <v>2167857.0099999998</v>
      </c>
      <c r="E83" s="7">
        <f t="shared" si="23"/>
        <v>2167857.0099999998</v>
      </c>
      <c r="F83" s="9">
        <v>2167857.0099999998</v>
      </c>
      <c r="G83" s="9">
        <v>2167857.0099999998</v>
      </c>
      <c r="H83" s="9">
        <f t="shared" si="24"/>
        <v>0</v>
      </c>
    </row>
    <row r="84" spans="1:8">
      <c r="A84" s="15" t="s">
        <v>148</v>
      </c>
      <c r="B84" s="20" t="s">
        <v>13</v>
      </c>
      <c r="C84" s="9">
        <v>0</v>
      </c>
      <c r="D84" s="9">
        <v>2617038.89</v>
      </c>
      <c r="E84" s="7">
        <f t="shared" si="23"/>
        <v>2617038.89</v>
      </c>
      <c r="F84" s="9">
        <v>2617038.89</v>
      </c>
      <c r="G84" s="9">
        <v>1978302.55</v>
      </c>
      <c r="H84" s="9">
        <f t="shared" si="24"/>
        <v>0</v>
      </c>
    </row>
    <row r="85" spans="1:8">
      <c r="A85" s="15" t="s">
        <v>149</v>
      </c>
      <c r="B85" s="20" t="s">
        <v>14</v>
      </c>
      <c r="C85" s="9">
        <v>0</v>
      </c>
      <c r="D85" s="9">
        <v>818994.11</v>
      </c>
      <c r="E85" s="7">
        <f t="shared" si="23"/>
        <v>818994.11</v>
      </c>
      <c r="F85" s="9">
        <v>818994.11</v>
      </c>
      <c r="G85" s="9">
        <v>818994.11</v>
      </c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>
        <v>0</v>
      </c>
      <c r="D87" s="9">
        <v>0</v>
      </c>
      <c r="E87" s="7">
        <f t="shared" si="23"/>
        <v>0</v>
      </c>
      <c r="F87" s="9">
        <v>0</v>
      </c>
      <c r="G87" s="9">
        <v>0</v>
      </c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71260.19</v>
      </c>
      <c r="E88" s="8">
        <f t="shared" si="25"/>
        <v>71260.19</v>
      </c>
      <c r="F88" s="8">
        <f t="shared" si="25"/>
        <v>71260.19</v>
      </c>
      <c r="G88" s="8">
        <f t="shared" si="25"/>
        <v>71260.19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>
        <v>0</v>
      </c>
      <c r="D89" s="9">
        <v>0</v>
      </c>
      <c r="E89" s="7">
        <f t="shared" ref="E89:E97" si="26">C89+D89</f>
        <v>0</v>
      </c>
      <c r="F89" s="9">
        <v>0</v>
      </c>
      <c r="G89" s="9">
        <v>0</v>
      </c>
      <c r="H89" s="9">
        <f t="shared" si="24"/>
        <v>0</v>
      </c>
    </row>
    <row r="90" spans="1:8">
      <c r="A90" s="15" t="s">
        <v>153</v>
      </c>
      <c r="B90" s="20" t="s">
        <v>19</v>
      </c>
      <c r="C90" s="9">
        <v>0</v>
      </c>
      <c r="D90" s="9">
        <v>0</v>
      </c>
      <c r="E90" s="7">
        <f t="shared" si="26"/>
        <v>0</v>
      </c>
      <c r="F90" s="9">
        <v>0</v>
      </c>
      <c r="G90" s="9">
        <v>0</v>
      </c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>
        <v>0</v>
      </c>
      <c r="D92" s="9">
        <v>60165.53</v>
      </c>
      <c r="E92" s="7">
        <f t="shared" si="26"/>
        <v>60165.53</v>
      </c>
      <c r="F92" s="9">
        <v>60165.53</v>
      </c>
      <c r="G92" s="9">
        <v>60165.53</v>
      </c>
      <c r="H92" s="9">
        <f t="shared" si="24"/>
        <v>0</v>
      </c>
    </row>
    <row r="93" spans="1:8">
      <c r="A93" s="15" t="s">
        <v>156</v>
      </c>
      <c r="B93" s="20" t="s">
        <v>22</v>
      </c>
      <c r="C93" s="9">
        <v>0</v>
      </c>
      <c r="D93" s="9">
        <v>822.04</v>
      </c>
      <c r="E93" s="7">
        <f t="shared" si="26"/>
        <v>822.04</v>
      </c>
      <c r="F93" s="9">
        <v>822.04</v>
      </c>
      <c r="G93" s="9">
        <v>822.04</v>
      </c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>
        <v>0</v>
      </c>
      <c r="D97" s="9">
        <v>10272.620000000001</v>
      </c>
      <c r="E97" s="7">
        <f t="shared" si="26"/>
        <v>10272.620000000001</v>
      </c>
      <c r="F97" s="9">
        <v>10272.620000000001</v>
      </c>
      <c r="G97" s="9">
        <v>10272.620000000001</v>
      </c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2329153.48</v>
      </c>
      <c r="E98" s="8">
        <f t="shared" si="27"/>
        <v>2329153.48</v>
      </c>
      <c r="F98" s="8">
        <f t="shared" si="27"/>
        <v>2319234.19</v>
      </c>
      <c r="G98" s="8">
        <f t="shared" si="27"/>
        <v>2319234.19</v>
      </c>
      <c r="H98" s="8">
        <f t="shared" si="24"/>
        <v>9919.2900000000373</v>
      </c>
    </row>
    <row r="99" spans="1:8">
      <c r="A99" s="15" t="s">
        <v>161</v>
      </c>
      <c r="B99" s="20" t="s">
        <v>28</v>
      </c>
      <c r="C99" s="9">
        <v>0</v>
      </c>
      <c r="D99" s="9">
        <v>564468.92000000004</v>
      </c>
      <c r="E99" s="7">
        <f t="shared" ref="E99:E107" si="28">C99+D99</f>
        <v>564468.92000000004</v>
      </c>
      <c r="F99" s="9">
        <v>564468.92000000004</v>
      </c>
      <c r="G99" s="9">
        <v>564468.92000000004</v>
      </c>
      <c r="H99" s="9">
        <f t="shared" si="24"/>
        <v>0</v>
      </c>
    </row>
    <row r="100" spans="1:8">
      <c r="A100" s="15" t="s">
        <v>162</v>
      </c>
      <c r="B100" s="20" t="s">
        <v>29</v>
      </c>
      <c r="C100" s="9">
        <v>0</v>
      </c>
      <c r="D100" s="9">
        <v>169191.08</v>
      </c>
      <c r="E100" s="7">
        <f t="shared" si="28"/>
        <v>169191.08</v>
      </c>
      <c r="F100" s="9">
        <v>169191.08</v>
      </c>
      <c r="G100" s="9">
        <v>169191.08</v>
      </c>
      <c r="H100" s="9">
        <f t="shared" si="24"/>
        <v>0</v>
      </c>
    </row>
    <row r="101" spans="1:8">
      <c r="A101" s="15" t="s">
        <v>163</v>
      </c>
      <c r="B101" s="20" t="s">
        <v>30</v>
      </c>
      <c r="C101" s="9">
        <v>0</v>
      </c>
      <c r="D101" s="9">
        <v>411524.01</v>
      </c>
      <c r="E101" s="7">
        <f t="shared" si="28"/>
        <v>411524.01</v>
      </c>
      <c r="F101" s="9">
        <v>411524.01</v>
      </c>
      <c r="G101" s="9">
        <v>411524.01</v>
      </c>
      <c r="H101" s="9">
        <f t="shared" si="24"/>
        <v>0</v>
      </c>
    </row>
    <row r="102" spans="1:8">
      <c r="A102" s="15" t="s">
        <v>164</v>
      </c>
      <c r="B102" s="20" t="s">
        <v>31</v>
      </c>
      <c r="C102" s="9">
        <v>0</v>
      </c>
      <c r="D102" s="9">
        <v>7519.8</v>
      </c>
      <c r="E102" s="7">
        <f t="shared" si="28"/>
        <v>7519.8</v>
      </c>
      <c r="F102" s="9">
        <v>6716.53</v>
      </c>
      <c r="G102" s="9">
        <v>6716.53</v>
      </c>
      <c r="H102" s="9">
        <f t="shared" si="24"/>
        <v>803.27000000000044</v>
      </c>
    </row>
    <row r="103" spans="1:8">
      <c r="A103" s="15" t="s">
        <v>165</v>
      </c>
      <c r="B103" s="20" t="s">
        <v>32</v>
      </c>
      <c r="C103" s="9">
        <v>0</v>
      </c>
      <c r="D103" s="9">
        <v>704115.17</v>
      </c>
      <c r="E103" s="7">
        <f t="shared" si="28"/>
        <v>704115.17</v>
      </c>
      <c r="F103" s="9">
        <v>702539.8</v>
      </c>
      <c r="G103" s="9">
        <v>702539.8</v>
      </c>
      <c r="H103" s="9">
        <f t="shared" si="24"/>
        <v>1575.3699999999953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>
        <v>0</v>
      </c>
      <c r="D105" s="9">
        <v>0</v>
      </c>
      <c r="E105" s="7">
        <f t="shared" si="28"/>
        <v>0</v>
      </c>
      <c r="F105" s="9">
        <v>0</v>
      </c>
      <c r="G105" s="9">
        <v>0</v>
      </c>
      <c r="H105" s="9">
        <f t="shared" si="24"/>
        <v>0</v>
      </c>
    </row>
    <row r="106" spans="1:8">
      <c r="A106" s="15" t="s">
        <v>168</v>
      </c>
      <c r="B106" s="20" t="s">
        <v>35</v>
      </c>
      <c r="C106" s="9">
        <v>0</v>
      </c>
      <c r="D106" s="9">
        <v>183902.5</v>
      </c>
      <c r="E106" s="7">
        <f t="shared" si="28"/>
        <v>183902.5</v>
      </c>
      <c r="F106" s="9">
        <v>183902.5</v>
      </c>
      <c r="G106" s="9">
        <v>183902.5</v>
      </c>
      <c r="H106" s="9">
        <f t="shared" si="24"/>
        <v>0</v>
      </c>
    </row>
    <row r="107" spans="1:8">
      <c r="A107" s="15" t="s">
        <v>169</v>
      </c>
      <c r="B107" s="20" t="s">
        <v>36</v>
      </c>
      <c r="C107" s="9">
        <v>0</v>
      </c>
      <c r="D107" s="9">
        <v>288432</v>
      </c>
      <c r="E107" s="7">
        <f t="shared" si="28"/>
        <v>288432</v>
      </c>
      <c r="F107" s="9">
        <v>280891.34999999998</v>
      </c>
      <c r="G107" s="9">
        <v>280891.34999999998</v>
      </c>
      <c r="H107" s="9">
        <f t="shared" si="24"/>
        <v>7540.6500000000233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3314610.51</v>
      </c>
      <c r="E118" s="8">
        <f t="shared" si="31"/>
        <v>3314610.51</v>
      </c>
      <c r="F118" s="8">
        <f t="shared" si="31"/>
        <v>3007442</v>
      </c>
      <c r="G118" s="8">
        <f t="shared" si="31"/>
        <v>3007442</v>
      </c>
      <c r="H118" s="8">
        <f t="shared" si="24"/>
        <v>307168.50999999978</v>
      </c>
    </row>
    <row r="119" spans="1:8">
      <c r="A119" s="15" t="s">
        <v>177</v>
      </c>
      <c r="B119" s="20" t="s">
        <v>48</v>
      </c>
      <c r="C119" s="9">
        <v>0</v>
      </c>
      <c r="D119" s="9">
        <v>1079966.49</v>
      </c>
      <c r="E119" s="7">
        <f t="shared" ref="E119:E127" si="32">C119+D119</f>
        <v>1079966.49</v>
      </c>
      <c r="F119" s="9">
        <v>1079966.48</v>
      </c>
      <c r="G119" s="9">
        <v>1079966.48</v>
      </c>
      <c r="H119" s="9">
        <f t="shared" si="24"/>
        <v>1.0000000009313226E-2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>
        <v>0</v>
      </c>
      <c r="D124" s="9">
        <v>2234644.02</v>
      </c>
      <c r="E124" s="7">
        <f t="shared" si="32"/>
        <v>2234644.02</v>
      </c>
      <c r="F124" s="9">
        <v>1927475.52</v>
      </c>
      <c r="G124" s="9">
        <v>1927475.52</v>
      </c>
      <c r="H124" s="9">
        <f t="shared" si="24"/>
        <v>307168.5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11803456.59</v>
      </c>
      <c r="E128" s="8">
        <f t="shared" si="33"/>
        <v>11803456.59</v>
      </c>
      <c r="F128" s="8">
        <f t="shared" si="33"/>
        <v>11619918.42</v>
      </c>
      <c r="G128" s="8">
        <f t="shared" si="33"/>
        <v>11619918.42</v>
      </c>
      <c r="H128" s="8">
        <f t="shared" si="24"/>
        <v>183538.16999999993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11803456.59</v>
      </c>
      <c r="E130" s="7">
        <f t="shared" si="34"/>
        <v>11803456.59</v>
      </c>
      <c r="F130" s="9">
        <v>11619918.42</v>
      </c>
      <c r="G130" s="9">
        <v>11619918.42</v>
      </c>
      <c r="H130" s="9">
        <f t="shared" si="24"/>
        <v>183538.16999999993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21971965.509999998</v>
      </c>
      <c r="D154" s="8">
        <f t="shared" ref="D154:H154" si="42">D4+D79</f>
        <v>48012054.079999998</v>
      </c>
      <c r="E154" s="8">
        <f t="shared" si="42"/>
        <v>69984019.590000004</v>
      </c>
      <c r="F154" s="8">
        <f t="shared" si="42"/>
        <v>68192751.49000001</v>
      </c>
      <c r="G154" s="8">
        <f t="shared" si="42"/>
        <v>67339875.379999995</v>
      </c>
      <c r="H154" s="8">
        <f t="shared" si="42"/>
        <v>1791268.1000000006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2018-01-19T20:23:08Z</dcterms:modified>
</cp:coreProperties>
</file>