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Videos\CONTABILIDAD\AÑO 2019\PAGINA WEB 2019\1 ER TRIMESTRE 2019\10. Inf Disciplina Financiera 1T 2018\"/>
    </mc:Choice>
  </mc:AlternateContent>
  <bookViews>
    <workbookView xWindow="0" yWindow="0" windowWidth="13200" windowHeight="12345"/>
  </bookViews>
  <sheets>
    <sheet name="Hoja1" sheetId="1" r:id="rId1"/>
  </sheets>
  <externalReferences>
    <externalReference r:id="rId2"/>
  </externalReferences>
  <definedNames>
    <definedName name="DEUDA_CONT_FIN_01">Hoja1!$B$26</definedName>
    <definedName name="DEUDA_CONT_FIN_02">Hoja1!$C$26</definedName>
    <definedName name="DEUDA_CONT_FIN_03">Hoja1!$D$26</definedName>
    <definedName name="DEUDA_CONT_FIN_04">Hoja1!$E$26</definedName>
    <definedName name="DEUDA_CONT_FIN_05">Hoja1!$F$26</definedName>
    <definedName name="DEUDA_CONT_FIN_06">Hoja1!$G$26</definedName>
    <definedName name="DEUDA_CONT_FIN_07">Hoja1!$H$26</definedName>
    <definedName name="ENTE_PUBLICO_A">'[1]Info General'!$C$7</definedName>
    <definedName name="OB_CORTO_PLAZO_FIN_01">Hoja1!$B$45</definedName>
    <definedName name="OB_CORTO_PLAZO_FIN_02">Hoja1!$C$45</definedName>
    <definedName name="OB_CORTO_PLAZO_FIN_03">Hoja1!$D$45</definedName>
    <definedName name="OB_CORTO_PLAZO_FIN_04">Hoja1!$E$45</definedName>
    <definedName name="OB_CORTO_PLAZO_FIN_05">Hoja1!$F$45</definedName>
    <definedName name="PERIODO_INFORME">'[1]Info General'!$C$14</definedName>
    <definedName name="ULTIMO_SALDO">'[1]Info General'!$F$20</definedName>
    <definedName name="VALOR_INS_BCC_FIN_01">Hoja1!$B$31</definedName>
    <definedName name="VALOR_INS_BCC_FIN_02">Hoja1!$C$31</definedName>
    <definedName name="VALOR_INS_BCC_FIN_03">Hoja1!$D$31</definedName>
    <definedName name="VALOR_INS_BCC_FIN_04">Hoja1!$E$31</definedName>
    <definedName name="VALOR_INS_BCC_FIN_05">Hoja1!$F$31</definedName>
    <definedName name="VALOR_INS_BCC_FIN_06">Hoja1!$G$31</definedName>
    <definedName name="VALOR_INS_BCC_FIN_07">Hoja1!$H$31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E40" i="1"/>
  <c r="D40" i="1"/>
  <c r="C40" i="1"/>
  <c r="B40" i="1"/>
  <c r="H26" i="1"/>
  <c r="H21" i="1" s="1"/>
  <c r="G26" i="1"/>
  <c r="G21" i="1" s="1"/>
  <c r="F26" i="1"/>
  <c r="F21" i="1" s="1"/>
  <c r="E26" i="1"/>
  <c r="E21" i="1" s="1"/>
  <c r="D26" i="1"/>
  <c r="D21" i="1" s="1"/>
  <c r="C26" i="1"/>
  <c r="B26" i="1"/>
  <c r="B21" i="1" s="1"/>
  <c r="C21" i="1"/>
  <c r="H12" i="1"/>
  <c r="G12" i="1"/>
  <c r="F12" i="1"/>
  <c r="E12" i="1"/>
  <c r="D12" i="1"/>
  <c r="C12" i="1"/>
  <c r="B12" i="1"/>
  <c r="H8" i="1"/>
  <c r="G8" i="1"/>
  <c r="F8" i="1"/>
  <c r="F7" i="1" s="1"/>
  <c r="E8" i="1"/>
  <c r="D8" i="1"/>
  <c r="C8" i="1"/>
  <c r="C7" i="1" s="1"/>
  <c r="B8" i="1"/>
  <c r="B7" i="1" s="1"/>
  <c r="B5" i="1"/>
  <c r="A3" i="1"/>
  <c r="A1" i="1"/>
  <c r="G7" i="1" l="1"/>
  <c r="G19" i="1" s="1"/>
  <c r="D7" i="1"/>
  <c r="H7" i="1"/>
  <c r="H19" i="1" s="1"/>
  <c r="E7" i="1"/>
</calcChain>
</file>

<file path=xl/sharedStrings.xml><?xml version="1.0" encoding="utf-8"?>
<sst xmlns="http://schemas.openxmlformats.org/spreadsheetml/2006/main" count="49" uniqueCount="47">
  <si>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</si>
  <si>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</si>
  <si>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</si>
  <si>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</si>
  <si>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</si>
  <si>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</si>
  <si>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</si>
  <si>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</si>
  <si>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</si>
  <si>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</si>
  <si>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</si>
  <si>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</si>
  <si>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</si>
  <si>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</si>
  <si>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</si>
  <si>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</si>
  <si>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</si>
  <si>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</si>
  <si>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</si>
  <si>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</si>
  <si>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indexed="8"/>
        <rFont val="Calibri"/>
        <family val="2"/>
      </rPr>
      <t>1</t>
    </r>
    <r>
      <rPr>
        <b/>
        <sz val="11"/>
        <color indexed="8"/>
        <rFont val="Calibri"/>
        <family val="2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</si>
  <si>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</si>
  <si>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</si>
  <si>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</si>
  <si>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</si>
  <si>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</si>
  <si>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</si>
  <si>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</si>
  <si>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</si>
  <si>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</rPr>
      <t>1</t>
    </r>
    <r>
      <rPr>
        <sz val="12"/>
        <rFont val="Calibri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</rPr>
      <t>2</t>
    </r>
    <r>
      <rPr>
        <sz val="12"/>
        <rFont val="Calibri"/>
        <family val="2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</si>
  <si>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</si>
  <si>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</si>
  <si>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</si>
  <si>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</si>
  <si>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</si>
  <si>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</si>
  <si>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</si>
  <si>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</si>
  <si>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</si>
  <si>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</si>
  <si>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Bajo protesta de decir verdad declaramos que los Estados Financieros y sus Notas son razonablemente correctos y responsabilidad del emisor</t>
  </si>
  <si>
    <t>______________________________________</t>
  </si>
  <si>
    <t>_____________________________________________</t>
  </si>
  <si>
    <t>ALFONSO DELGADO MARTÍNEZ</t>
  </si>
  <si>
    <t>J. GUADALUPE MÁRQUEZ GONZÁLEZ</t>
  </si>
  <si>
    <t xml:space="preserve"> DIRECCIÓN GENERAL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</si>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</sst>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name val="Calibri"/>
      <family val="2"/>
      <scheme val="minor"/>
    </font>
    <font>
      <vertAlign val="superscript"/>
      <sz val="12"/>
      <name val="Calibri"/>
      <family val="2"/>
    </font>
    <font>
      <sz val="12"/>
      <name val="Calibri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11" xfId="0" applyFill="1" applyBorder="1"/>
    <xf numFmtId="0" fontId="1" fillId="0" borderId="4" xfId="0" applyFont="1" applyFill="1" applyBorder="1" applyAlignment="1">
      <alignment horizontal="left" vertical="center" indent="3"/>
    </xf>
    <xf numFmtId="0" fontId="1" fillId="0" borderId="11" xfId="0" applyFont="1" applyFill="1" applyBorder="1" applyAlignment="1" applyProtection="1">
      <alignment vertical="center"/>
      <protection locked="0"/>
    </xf>
    <xf numFmtId="0" fontId="0" fillId="0" borderId="4" xfId="0" applyFill="1" applyBorder="1" applyAlignment="1">
      <alignment horizontal="left" vertical="center" indent="5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4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4" fontId="4" fillId="0" borderId="11" xfId="1" applyNumberFormat="1" applyFont="1" applyFill="1" applyBorder="1" applyAlignment="1" applyProtection="1">
      <alignment vertical="top" wrapText="1"/>
      <protection locked="0"/>
    </xf>
    <xf numFmtId="0" fontId="0" fillId="2" borderId="12" xfId="0" applyFill="1" applyBorder="1"/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4" xfId="0" applyFill="1" applyBorder="1" applyAlignment="1" applyProtection="1">
      <alignment horizontal="left" vertical="center" indent="5"/>
      <protection locked="0"/>
    </xf>
    <xf numFmtId="0" fontId="2" fillId="0" borderId="11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13" xfId="0" applyFill="1" applyBorder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0" fontId="2" fillId="0" borderId="13" xfId="0" applyFont="1" applyBorder="1"/>
    <xf numFmtId="0" fontId="0" fillId="0" borderId="13" xfId="0" applyBorder="1"/>
    <xf numFmtId="0" fontId="0" fillId="0" borderId="0" xfId="0" applyFont="1"/>
    <xf numFmtId="0" fontId="10" fillId="0" borderId="0" xfId="0" applyFont="1"/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justify" vertical="center" wrapText="1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0</xdr:col>
      <xdr:colOff>981075</xdr:colOff>
      <xdr:row>3</xdr:row>
      <xdr:rowOff>184539</xdr:rowOff>
    </xdr:to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962025" cy="736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Videos/CONTABILIDAD/A&#209;O%202019/PAGINA%20WEB%202019/1%20ER%20TRIMESTRE%202019/Formatos_Anexo_1_Criterios_LDF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TECNOLOGICO SUPERIOR DE ABASOLO, Gobierno del Estado de Guanajuato (a)</v>
          </cell>
        </row>
        <row r="14">
          <cell r="C14" t="str">
            <v>Al 31 de diciembre de 2018 y al 30 de marzo de 2019 (b)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showGridLines="0" tabSelected="1" workbookViewId="0">
      <selection activeCell="B8" sqref="B8"/>
    </sheetView>
  </sheetViews>
  <sheetFormatPr baseColWidth="10" defaultRowHeight="15" x14ac:dyDescent="0.25"/>
  <cols>
    <col min="1" max="1" width="56.85546875" bestFit="1" customWidth="1"/>
    <col min="2" max="2" width="15.7109375" customWidth="1"/>
    <col min="3" max="3" width="15.5703125" customWidth="1"/>
    <col min="4" max="4" width="14.5703125" customWidth="1"/>
    <col min="5" max="5" width="16.42578125" customWidth="1"/>
    <col min="6" max="6" width="17.42578125" customWidth="1"/>
    <col min="7" max="7" width="15.5703125" customWidth="1"/>
    <col min="8" max="8" width="20.28515625" customWidth="1"/>
  </cols>
  <sheetData>
    <row r="1" spans="1:8" x14ac:dyDescent="0.25">
      <c r="A1" s="25" t="str">
        <f>ENTE_PUBLICO_A</f>
        <v>INSTITUTO TECNOLOGICO SUPERIOR DE ABASOLO, Gobierno del Estado de Guanajuato (a)</v>
      </c>
      <c r="B1" s="26"/>
      <c r="C1" s="26"/>
      <c r="D1" s="26"/>
      <c r="E1" s="26"/>
      <c r="F1" s="26"/>
      <c r="G1" s="26"/>
      <c r="H1" s="27"/>
    </row>
    <row r="2" spans="1:8" x14ac:dyDescent="0.25">
      <c r="A2" s="28" t="s">
        <v>0</v>
      </c>
      <c r="B2" s="29"/>
      <c r="C2" s="29"/>
      <c r="D2" s="29"/>
      <c r="E2" s="29"/>
      <c r="F2" s="29"/>
      <c r="G2" s="29"/>
      <c r="H2" s="30"/>
    </row>
    <row r="3" spans="1:8" x14ac:dyDescent="0.25">
      <c r="A3" s="31" t="str">
        <f>PERIODO_INFORME</f>
        <v>Al 31 de diciembre de 2018 y al 30 de marzo de 2019 (b)</v>
      </c>
      <c r="B3" s="32"/>
      <c r="C3" s="32"/>
      <c r="D3" s="32"/>
      <c r="E3" s="32"/>
      <c r="F3" s="32"/>
      <c r="G3" s="32"/>
      <c r="H3" s="33"/>
    </row>
    <row r="4" spans="1:8" x14ac:dyDescent="0.25">
      <c r="A4" s="34" t="s">
        <v>1</v>
      </c>
      <c r="B4" s="35"/>
      <c r="C4" s="35"/>
      <c r="D4" s="35"/>
      <c r="E4" s="35"/>
      <c r="F4" s="35"/>
      <c r="G4" s="35"/>
      <c r="H4" s="36"/>
    </row>
    <row r="5" spans="1:8" ht="60" x14ac:dyDescent="0.25">
      <c r="A5" s="1" t="s">
        <v>2</v>
      </c>
      <c r="B5" s="2" t="str">
        <f>ULTIMO_SALDO</f>
        <v>Saldo al 31 de diciembre de 2018 (d)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3" t="s">
        <v>8</v>
      </c>
    </row>
    <row r="6" spans="1:8" x14ac:dyDescent="0.25">
      <c r="A6" s="4"/>
      <c r="B6" s="4"/>
      <c r="C6" s="4"/>
      <c r="D6" s="4"/>
      <c r="E6" s="4"/>
      <c r="F6" s="4"/>
      <c r="G6" s="4"/>
      <c r="H6" s="4"/>
    </row>
    <row r="7" spans="1:8" x14ac:dyDescent="0.25">
      <c r="A7" s="5" t="s">
        <v>9</v>
      </c>
      <c r="B7" s="6">
        <f>B8+B12</f>
        <v>0</v>
      </c>
      <c r="C7" s="6">
        <f t="shared" ref="C7:H7" si="0">C8+C12</f>
        <v>0</v>
      </c>
      <c r="D7" s="6">
        <f t="shared" si="0"/>
        <v>0</v>
      </c>
      <c r="E7" s="6">
        <f t="shared" si="0"/>
        <v>0</v>
      </c>
      <c r="F7" s="6">
        <f t="shared" si="0"/>
        <v>0</v>
      </c>
      <c r="G7" s="6">
        <f t="shared" si="0"/>
        <v>0</v>
      </c>
      <c r="H7" s="6">
        <f t="shared" si="0"/>
        <v>0</v>
      </c>
    </row>
    <row r="8" spans="1:8" x14ac:dyDescent="0.25">
      <c r="A8" s="7" t="s">
        <v>10</v>
      </c>
      <c r="B8" s="8">
        <f>SUM(B9:B11)</f>
        <v>0</v>
      </c>
      <c r="C8" s="8">
        <f t="shared" ref="C8:H8" si="1">SUM(C9:C11)</f>
        <v>0</v>
      </c>
      <c r="D8" s="8">
        <f t="shared" si="1"/>
        <v>0</v>
      </c>
      <c r="E8" s="8">
        <f t="shared" si="1"/>
        <v>0</v>
      </c>
      <c r="F8" s="8">
        <f t="shared" si="1"/>
        <v>0</v>
      </c>
      <c r="G8" s="8">
        <f t="shared" si="1"/>
        <v>0</v>
      </c>
      <c r="H8" s="8">
        <f t="shared" si="1"/>
        <v>0</v>
      </c>
    </row>
    <row r="9" spans="1:8" x14ac:dyDescent="0.25">
      <c r="A9" s="9" t="s">
        <v>11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</row>
    <row r="10" spans="1:8" x14ac:dyDescent="0.25">
      <c r="A10" s="9" t="s">
        <v>12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</row>
    <row r="11" spans="1:8" x14ac:dyDescent="0.25">
      <c r="A11" s="9" t="s">
        <v>13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</row>
    <row r="12" spans="1:8" x14ac:dyDescent="0.25">
      <c r="A12" s="7" t="s">
        <v>14</v>
      </c>
      <c r="B12" s="8">
        <f>SUM(B13:B15)</f>
        <v>0</v>
      </c>
      <c r="C12" s="8">
        <f t="shared" ref="C12:H12" si="2">SUM(C13:C15)</f>
        <v>0</v>
      </c>
      <c r="D12" s="8">
        <f t="shared" si="2"/>
        <v>0</v>
      </c>
      <c r="E12" s="8">
        <f t="shared" si="2"/>
        <v>0</v>
      </c>
      <c r="F12" s="8">
        <f t="shared" si="2"/>
        <v>0</v>
      </c>
      <c r="G12" s="8">
        <f t="shared" si="2"/>
        <v>0</v>
      </c>
      <c r="H12" s="8">
        <f t="shared" si="2"/>
        <v>0</v>
      </c>
    </row>
    <row r="13" spans="1:8" x14ac:dyDescent="0.25">
      <c r="A13" s="9" t="s">
        <v>15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</row>
    <row r="14" spans="1:8" ht="5.0999999999999996" customHeight="1" x14ac:dyDescent="0.25">
      <c r="A14" s="9" t="s">
        <v>16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</row>
    <row r="15" spans="1:8" x14ac:dyDescent="0.25">
      <c r="A15" s="9" t="s">
        <v>17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</row>
    <row r="16" spans="1:8" ht="5.0999999999999996" customHeight="1" x14ac:dyDescent="0.25">
      <c r="A16" s="10"/>
      <c r="B16" s="4"/>
      <c r="C16" s="4"/>
      <c r="D16" s="4"/>
      <c r="E16" s="4"/>
      <c r="F16" s="4"/>
      <c r="G16" s="4"/>
      <c r="H16" s="4"/>
    </row>
    <row r="17" spans="1:8" ht="16.5" customHeight="1" x14ac:dyDescent="0.25">
      <c r="A17" s="5" t="s">
        <v>18</v>
      </c>
      <c r="B17" s="11">
        <v>2042700.36</v>
      </c>
      <c r="C17" s="12"/>
      <c r="D17" s="12"/>
      <c r="E17" s="12"/>
      <c r="F17" s="11">
        <v>921337.18000000017</v>
      </c>
      <c r="G17" s="12"/>
      <c r="H17" s="12"/>
    </row>
    <row r="18" spans="1:8" x14ac:dyDescent="0.25">
      <c r="A18" s="13"/>
      <c r="B18" s="14"/>
      <c r="C18" s="14"/>
      <c r="D18" s="14"/>
      <c r="E18" s="14"/>
      <c r="F18" s="14"/>
      <c r="G18" s="14"/>
      <c r="H18" s="14"/>
    </row>
    <row r="19" spans="1:8" x14ac:dyDescent="0.25">
      <c r="A19" s="5" t="s">
        <v>19</v>
      </c>
      <c r="B19" s="11">
        <v>2042700.36</v>
      </c>
      <c r="C19" s="11">
        <v>-1121363.18</v>
      </c>
      <c r="D19" s="6">
        <v>0</v>
      </c>
      <c r="E19" s="6">
        <v>0</v>
      </c>
      <c r="F19" s="11">
        <v>921337.18000000017</v>
      </c>
      <c r="G19" s="6">
        <f>G7+G17</f>
        <v>0</v>
      </c>
      <c r="H19" s="6">
        <f>H7+H17</f>
        <v>0</v>
      </c>
    </row>
    <row r="20" spans="1:8" x14ac:dyDescent="0.25">
      <c r="A20" s="10"/>
      <c r="B20" s="10"/>
      <c r="C20" s="10"/>
      <c r="D20" s="10"/>
      <c r="E20" s="10"/>
      <c r="F20" s="10"/>
      <c r="G20" s="10"/>
      <c r="H20" s="10"/>
    </row>
    <row r="21" spans="1:8" ht="17.25" x14ac:dyDescent="0.25">
      <c r="A21" s="5" t="s">
        <v>20</v>
      </c>
      <c r="B21" s="6">
        <f>SUM(B22:DEUDA_CONT_FIN_01)</f>
        <v>0</v>
      </c>
      <c r="C21" s="6">
        <f>SUM(C22:DEUDA_CONT_FIN_02)</f>
        <v>0</v>
      </c>
      <c r="D21" s="6">
        <f>SUM(D22:DEUDA_CONT_FIN_03)</f>
        <v>0</v>
      </c>
      <c r="E21" s="6">
        <f>SUM(E22:DEUDA_CONT_FIN_04)</f>
        <v>0</v>
      </c>
      <c r="F21" s="6">
        <f>SUM(F22:DEUDA_CONT_FIN_05)</f>
        <v>0</v>
      </c>
      <c r="G21" s="6">
        <f>SUM(G22:DEUDA_CONT_FIN_06)</f>
        <v>0</v>
      </c>
      <c r="H21" s="6">
        <f>SUM(H22:DEUDA_CONT_FIN_07)</f>
        <v>0</v>
      </c>
    </row>
    <row r="22" spans="1:8" x14ac:dyDescent="0.25">
      <c r="A22" s="15" t="s">
        <v>21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</row>
    <row r="23" spans="1:8" x14ac:dyDescent="0.25">
      <c r="A23" s="15" t="s">
        <v>22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</row>
    <row r="24" spans="1:8" x14ac:dyDescent="0.25">
      <c r="A24" s="15" t="s">
        <v>23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</row>
    <row r="25" spans="1:8" x14ac:dyDescent="0.25">
      <c r="A25" s="16" t="s">
        <v>24</v>
      </c>
      <c r="B25" s="10"/>
      <c r="C25" s="10"/>
      <c r="D25" s="10"/>
      <c r="E25" s="10"/>
      <c r="F25" s="10"/>
      <c r="G25" s="10"/>
      <c r="H25" s="10"/>
    </row>
    <row r="26" spans="1:8" ht="17.25" x14ac:dyDescent="0.25">
      <c r="A26" s="5" t="s">
        <v>25</v>
      </c>
      <c r="B26" s="6">
        <f>SUM(B27:VALOR_INS_BCC_FIN_01)</f>
        <v>0</v>
      </c>
      <c r="C26" s="6">
        <f>SUM(C27:VALOR_INS_BCC_FIN_02)</f>
        <v>0</v>
      </c>
      <c r="D26" s="6">
        <f>SUM(D27:VALOR_INS_BCC_FIN_03)</f>
        <v>0</v>
      </c>
      <c r="E26" s="6">
        <f>SUM(E27:VALOR_INS_BCC_FIN_04)</f>
        <v>0</v>
      </c>
      <c r="F26" s="6">
        <f>SUM(F27:VALOR_INS_BCC_FIN_05)</f>
        <v>0</v>
      </c>
      <c r="G26" s="6">
        <f>SUM(G27:VALOR_INS_BCC_FIN_06)</f>
        <v>0</v>
      </c>
      <c r="H26" s="6">
        <f>SUM(H27:VALOR_INS_BCC_FIN_07)</f>
        <v>0</v>
      </c>
    </row>
    <row r="27" spans="1:8" ht="11.25" customHeight="1" x14ac:dyDescent="0.25">
      <c r="A27" s="15" t="s">
        <v>26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</row>
    <row r="28" spans="1:8" x14ac:dyDescent="0.25">
      <c r="A28" s="15" t="s">
        <v>27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</row>
    <row r="29" spans="1:8" x14ac:dyDescent="0.25">
      <c r="A29" s="15" t="s">
        <v>28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</row>
    <row r="30" spans="1:8" x14ac:dyDescent="0.25">
      <c r="A30" s="17" t="s">
        <v>24</v>
      </c>
      <c r="B30" s="18"/>
      <c r="C30" s="18"/>
      <c r="D30" s="18"/>
      <c r="E30" s="18"/>
      <c r="F30" s="18"/>
      <c r="G30" s="18"/>
      <c r="H30" s="18"/>
    </row>
    <row r="31" spans="1:8" x14ac:dyDescent="0.25">
      <c r="A31" s="19"/>
    </row>
    <row r="32" spans="1:8" x14ac:dyDescent="0.25">
      <c r="A32" s="37" t="s">
        <v>29</v>
      </c>
      <c r="B32" s="37"/>
      <c r="C32" s="37"/>
      <c r="D32" s="37"/>
      <c r="E32" s="37"/>
      <c r="F32" s="37"/>
      <c r="G32" s="37"/>
      <c r="H32" s="37"/>
    </row>
    <row r="33" spans="1:8" x14ac:dyDescent="0.25">
      <c r="A33" s="37"/>
      <c r="B33" s="37"/>
      <c r="C33" s="37"/>
      <c r="D33" s="37"/>
      <c r="E33" s="37"/>
      <c r="F33" s="37"/>
      <c r="G33" s="37"/>
      <c r="H33" s="37"/>
    </row>
    <row r="34" spans="1:8" x14ac:dyDescent="0.25">
      <c r="A34" s="37"/>
      <c r="B34" s="37"/>
      <c r="C34" s="37"/>
      <c r="D34" s="37"/>
      <c r="E34" s="37"/>
      <c r="F34" s="37"/>
      <c r="G34" s="37"/>
      <c r="H34" s="37"/>
    </row>
    <row r="35" spans="1:8" x14ac:dyDescent="0.25">
      <c r="A35" s="37"/>
      <c r="B35" s="37"/>
      <c r="C35" s="37"/>
      <c r="D35" s="37"/>
      <c r="E35" s="37"/>
      <c r="F35" s="37"/>
      <c r="G35" s="37"/>
      <c r="H35" s="37"/>
    </row>
    <row r="36" spans="1:8" x14ac:dyDescent="0.25">
      <c r="A36" s="37"/>
      <c r="B36" s="37"/>
      <c r="C36" s="37"/>
      <c r="D36" s="37"/>
      <c r="E36" s="37"/>
      <c r="F36" s="37"/>
      <c r="G36" s="37"/>
      <c r="H36" s="37"/>
    </row>
    <row r="37" spans="1:8" x14ac:dyDescent="0.25">
      <c r="A37" s="19"/>
    </row>
    <row r="38" spans="1:8" ht="45" x14ac:dyDescent="0.25">
      <c r="A38" s="1" t="s">
        <v>30</v>
      </c>
      <c r="B38" s="1" t="s">
        <v>31</v>
      </c>
      <c r="C38" s="1" t="s">
        <v>32</v>
      </c>
      <c r="D38" s="1" t="s">
        <v>33</v>
      </c>
      <c r="E38" s="1" t="s">
        <v>34</v>
      </c>
      <c r="F38" s="3" t="s">
        <v>35</v>
      </c>
    </row>
    <row r="39" spans="1:8" x14ac:dyDescent="0.25">
      <c r="A39" s="13"/>
      <c r="B39" s="14"/>
      <c r="C39" s="14"/>
      <c r="D39" s="14"/>
      <c r="E39" s="14"/>
      <c r="F39" s="14"/>
    </row>
    <row r="40" spans="1:8" x14ac:dyDescent="0.25">
      <c r="A40" s="5" t="s">
        <v>36</v>
      </c>
      <c r="B40" s="6">
        <f>SUM(B41:OB_CORTO_PLAZO_FIN_01)</f>
        <v>0</v>
      </c>
      <c r="C40" s="6">
        <f>SUM(C41:OB_CORTO_PLAZO_FIN_02)</f>
        <v>0</v>
      </c>
      <c r="D40" s="6">
        <f>SUM(D41:OB_CORTO_PLAZO_FIN_03)</f>
        <v>0</v>
      </c>
      <c r="E40" s="6">
        <f>SUM(E41:OB_CORTO_PLAZO_FIN_04)</f>
        <v>0</v>
      </c>
      <c r="F40" s="6">
        <f>SUM(F41:OB_CORTO_PLAZO_FIN_05)</f>
        <v>0</v>
      </c>
    </row>
    <row r="41" spans="1:8" x14ac:dyDescent="0.25">
      <c r="A41" s="15" t="s">
        <v>37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G41" s="20"/>
      <c r="H41" s="20"/>
    </row>
    <row r="42" spans="1:8" x14ac:dyDescent="0.25">
      <c r="A42" s="15" t="s">
        <v>38</v>
      </c>
      <c r="B42" s="8">
        <v>0</v>
      </c>
      <c r="C42" s="8">
        <v>0</v>
      </c>
      <c r="D42" s="8">
        <v>0</v>
      </c>
      <c r="E42" s="8">
        <v>0</v>
      </c>
      <c r="F42" s="8">
        <v>0</v>
      </c>
      <c r="G42" s="20"/>
      <c r="H42" s="20"/>
    </row>
    <row r="43" spans="1:8" x14ac:dyDescent="0.25">
      <c r="A43" s="15" t="s">
        <v>39</v>
      </c>
      <c r="B43" s="8">
        <v>0</v>
      </c>
      <c r="C43" s="8">
        <v>0</v>
      </c>
      <c r="D43" s="8">
        <v>0</v>
      </c>
      <c r="E43" s="8">
        <v>0</v>
      </c>
      <c r="F43" s="8">
        <v>0</v>
      </c>
      <c r="G43" s="20"/>
      <c r="H43" s="20"/>
    </row>
    <row r="44" spans="1:8" x14ac:dyDescent="0.25">
      <c r="A44" s="21" t="s">
        <v>24</v>
      </c>
      <c r="B44" s="22"/>
      <c r="C44" s="22"/>
      <c r="D44" s="22"/>
      <c r="E44" s="22"/>
      <c r="F44" s="22"/>
    </row>
    <row r="46" spans="1:8" x14ac:dyDescent="0.25">
      <c r="A46" s="24" t="s">
        <v>40</v>
      </c>
    </row>
    <row r="48" spans="1:8" s="23" customFormat="1" x14ac:dyDescent="0.25">
      <c r="A48" s="38" t="s">
        <v>41</v>
      </c>
      <c r="B48" s="38"/>
      <c r="D48" s="39" t="s">
        <v>42</v>
      </c>
      <c r="E48" s="39"/>
      <c r="F48" s="39"/>
      <c r="G48" s="39"/>
    </row>
    <row r="49" spans="1:7" s="23" customFormat="1" x14ac:dyDescent="0.25">
      <c r="A49" s="38" t="s">
        <v>43</v>
      </c>
      <c r="B49" s="38"/>
      <c r="D49" s="39" t="s">
        <v>44</v>
      </c>
      <c r="E49" s="39"/>
      <c r="F49" s="39"/>
      <c r="G49" s="39"/>
    </row>
    <row r="50" spans="1:7" s="23" customFormat="1" x14ac:dyDescent="0.25">
      <c r="A50" s="38" t="s">
        <v>45</v>
      </c>
      <c r="B50" s="38"/>
      <c r="D50" s="39" t="s">
        <v>46</v>
      </c>
      <c r="E50" s="39"/>
      <c r="F50" s="39"/>
      <c r="G50" s="39"/>
    </row>
    <row r="51" spans="1:7" s="23" customFormat="1" x14ac:dyDescent="0.25"/>
    <row r="52" spans="1:7" s="23" customFormat="1" x14ac:dyDescent="0.25"/>
    <row r="53" spans="1:7" s="23" customFormat="1" x14ac:dyDescent="0.25"/>
  </sheetData>
  <mergeCells count="11">
    <mergeCell ref="A48:B48"/>
    <mergeCell ref="D48:G48"/>
    <mergeCell ref="A49:B49"/>
    <mergeCell ref="D49:G49"/>
    <mergeCell ref="A50:B50"/>
    <mergeCell ref="D50:G50"/>
    <mergeCell ref="A1:H1"/>
    <mergeCell ref="A2:H2"/>
    <mergeCell ref="A3:H3"/>
    <mergeCell ref="A4:H4"/>
    <mergeCell ref="A32:H36"/>
  </mergeCells>
  <dataValidations count="2">
    <dataValidation type="decimal" allowBlank="1" showInputMessage="1" showErrorMessage="1" sqref="B7:H29">
      <formula1>-1.79769313486231E+100</formula1>
      <formula2>1.79769313486231E+100</formula2>
    </dataValidation>
    <dataValidation allowBlank="1" showInputMessage="1" showErrorMessage="1" prompt="Saldo al 31 de diciembre de 20XN-1 (d)" sqref="B5"/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Hoja1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2019-04-30T18:37:57Z</dcterms:created>
  <dcterms:modified xsi:type="dcterms:W3CDTF">2019-04-30T20:18:09Z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