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3ER TRIMESTRE 2019\6_Informaciónpresupuestaria 3T 2019\"/>
    </mc:Choice>
  </mc:AlternateContent>
  <bookViews>
    <workbookView xWindow="0" yWindow="0" windowWidth="28800" windowHeight="12135"/>
  </bookViews>
  <sheets>
    <sheet name="EAI" sheetId="1" r:id="rId1"/>
  </sheets>
  <definedNames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F73" i="1"/>
  <c r="E73" i="1"/>
  <c r="K68" i="1"/>
  <c r="I22" i="1"/>
  <c r="J22" i="1" s="1"/>
  <c r="J73" i="1" s="1"/>
  <c r="H22" i="1"/>
  <c r="H73" i="1" s="1"/>
  <c r="F22" i="1"/>
  <c r="E22" i="1"/>
  <c r="J19" i="1"/>
  <c r="G19" i="1"/>
  <c r="J18" i="1"/>
  <c r="G18" i="1"/>
  <c r="J17" i="1"/>
  <c r="G17" i="1"/>
  <c r="J16" i="1"/>
  <c r="G16" i="1"/>
  <c r="J15" i="1"/>
  <c r="G15" i="1"/>
  <c r="G22" i="1" s="1"/>
  <c r="G73" i="1" s="1"/>
</calcChain>
</file>

<file path=xl/comments1.xml><?xml version="1.0" encoding="utf-8"?>
<comments xmlns="http://schemas.openxmlformats.org/spreadsheetml/2006/main">
  <authors>
    <author>DGCG</author>
  </authors>
  <commentList>
    <comment ref="H4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<sst xmlns="http://schemas.openxmlformats.org/spreadsheetml/2006/main" count="68" uniqueCount="43">
  <si>
    <t>ESTADO ANALÍTICO DE INGRESOS</t>
  </si>
  <si>
    <t>POR FUENTE DE FINANCIAMIENTO Y FUENTE DE FINANCIAMIENTO/RUBRO</t>
  </si>
  <si>
    <t>Del 01 de Enero al 30 de Septiembre de 2019</t>
  </si>
  <si>
    <t xml:space="preserve">Ente Público:      </t>
  </si>
  <si>
    <t>INSTITUTO TECNOLOGICO SUPERIOR DE ABASOLO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</si>
  <si>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</si>
  <si>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</si>
  <si>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</si>
  <si>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</si>
  <si>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</si>
  <si>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</si>
  <si>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</si>
  <si>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</si>
  <si>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</si>
  <si>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</si>
  <si>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</si>
  <si>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</si>
  <si>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</si>
  <si>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</si>
  <si>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</si>
  <si>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</si>
  <si>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</si>
  <si>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</si>
  <si>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</si>
  <si>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</si>
  <si>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 y Otros  Ingresos</t>
  </si>
  <si>
    <t>Participaciones 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</si>
  <si>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</si>
  <si>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</si>
  <si>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</si>
  <si>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</si>
  <si>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</si>
  <si>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</si>
  <si>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Participaciones, Aportaciones, Convenios, Incentivos Derivados de la Colaboración Fiscal y Fondos Distintos de Aportaciones</t>
  </si>
  <si>
    <t>Ingresos de los Entes Públicos de los Poderes Legislativo 
y Judicial, de los Órganos Autónomos y del Sector Paraestatal o Paramunicipal, así como de las Empresas Productivas del Estado</t>
  </si>
  <si>
    <t>Ingresos por Ventas de Bienes, Prestación de Servicios y Otros Ingresos</t>
  </si>
  <si>
    <t>Transferencias, Asignaciones, Subsidios Subvenciones, y Pensiones y Jubilaciones</t>
  </si>
  <si>
    <t>Ingresos derivados de financiamiento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</si>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</sst>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7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5" fillId="2" borderId="3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43" fontId="6" fillId="2" borderId="11" xfId="1" applyFont="1" applyFill="1" applyBorder="1" applyAlignment="1">
      <alignment vertical="center" wrapText="1"/>
    </xf>
    <xf numFmtId="43" fontId="6" fillId="2" borderId="11" xfId="1" applyFont="1" applyFill="1" applyBorder="1" applyAlignment="1">
      <alignment vertical="top" wrapText="1"/>
    </xf>
    <xf numFmtId="0" fontId="7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3" fontId="5" fillId="2" borderId="8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8" fillId="2" borderId="11" xfId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43" fontId="9" fillId="2" borderId="2" xfId="1" applyFont="1" applyFill="1" applyBorder="1" applyAlignment="1">
      <alignment vertical="top" wrapText="1"/>
    </xf>
    <xf numFmtId="0" fontId="7" fillId="2" borderId="4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0" borderId="5" xfId="0" applyFont="1" applyBorder="1"/>
    <xf numFmtId="43" fontId="7" fillId="2" borderId="10" xfId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vertical="center" wrapText="1"/>
    </xf>
    <xf numFmtId="43" fontId="8" fillId="2" borderId="11" xfId="1" applyFont="1" applyFill="1" applyBorder="1" applyAlignment="1">
      <alignment vertical="top" wrapText="1"/>
    </xf>
    <xf numFmtId="0" fontId="2" fillId="0" borderId="0" xfId="0" applyFont="1" applyBorder="1"/>
    <xf numFmtId="0" fontId="6" fillId="2" borderId="5" xfId="0" applyFont="1" applyFill="1" applyBorder="1" applyAlignment="1">
      <alignment vertical="center" wrapText="1"/>
    </xf>
    <xf numFmtId="43" fontId="6" fillId="0" borderId="11" xfId="1" applyFont="1" applyFill="1" applyBorder="1" applyAlignment="1">
      <alignment vertical="center" wrapText="1"/>
    </xf>
    <xf numFmtId="43" fontId="6" fillId="0" borderId="11" xfId="1" applyFont="1" applyFill="1" applyBorder="1" applyAlignment="1">
      <alignment vertical="top" wrapText="1"/>
    </xf>
    <xf numFmtId="0" fontId="7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/>
    <xf numFmtId="0" fontId="5" fillId="2" borderId="0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43" fontId="8" fillId="2" borderId="9" xfId="1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left" wrapText="1" indent="1"/>
    </xf>
    <xf numFmtId="43" fontId="8" fillId="2" borderId="0" xfId="1" applyFont="1" applyFill="1" applyBorder="1" applyAlignment="1">
      <alignment vertical="center" wrapText="1"/>
    </xf>
    <xf numFmtId="0" fontId="2" fillId="0" borderId="0" xfId="0" applyFont="1"/>
    <xf numFmtId="43" fontId="3" fillId="0" borderId="0" xfId="1" applyFont="1" applyBorder="1" applyAlignment="1">
      <alignment horizontal="center" vertical="top" wrapText="1"/>
    </xf>
    <xf numFmtId="43" fontId="8" fillId="2" borderId="0" xfId="1" applyFont="1" applyFill="1" applyBorder="1" applyAlignment="1">
      <alignment horizontal="center" vertical="center" wrapText="1"/>
    </xf>
    <xf numFmtId="43" fontId="9" fillId="2" borderId="0" xfId="1" applyFont="1" applyFill="1" applyBorder="1" applyAlignment="1">
      <alignment vertical="top" wrapText="1"/>
    </xf>
    <xf numFmtId="43" fontId="8" fillId="2" borderId="0" xfId="1" applyFont="1" applyFill="1" applyBorder="1" applyAlignment="1">
      <alignment horizontal="right" vertical="center" wrapText="1"/>
    </xf>
    <xf numFmtId="0" fontId="10" fillId="2" borderId="0" xfId="0" applyFont="1" applyFill="1"/>
    <xf numFmtId="43" fontId="10" fillId="2" borderId="0" xfId="0" applyNumberFormat="1" applyFont="1" applyFill="1"/>
    <xf numFmtId="43" fontId="2" fillId="2" borderId="0" xfId="0" applyNumberFormat="1" applyFont="1" applyFill="1"/>
    <xf numFmtId="43" fontId="2" fillId="0" borderId="0" xfId="0" applyNumberFormat="1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2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43" fontId="8" fillId="2" borderId="10" xfId="1" applyFont="1" applyFill="1" applyBorder="1" applyAlignment="1">
      <alignment horizontal="center" vertical="center" wrapText="1"/>
    </xf>
    <xf numFmtId="43" fontId="8" fillId="2" borderId="12" xfId="1" applyFont="1" applyFill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top" wrapText="1"/>
    </xf>
    <xf numFmtId="0" fontId="7" fillId="2" borderId="0" xfId="2" applyFont="1" applyFill="1" applyBorder="1" applyAlignment="1">
      <alignment horizontal="left" vertical="top" wrapText="1"/>
    </xf>
    <xf numFmtId="0" fontId="7" fillId="2" borderId="5" xfId="2" applyFont="1" applyFill="1" applyBorder="1" applyAlignment="1">
      <alignment horizontal="left" vertical="top" wrapText="1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 wrapText="1"/>
    </xf>
    <xf numFmtId="43" fontId="8" fillId="2" borderId="10" xfId="1" applyFont="1" applyFill="1" applyBorder="1" applyAlignment="1">
      <alignment horizontal="right" vertical="center" wrapText="1"/>
    </xf>
    <xf numFmtId="43" fontId="8" fillId="2" borderId="12" xfId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0</xdr:row>
      <xdr:rowOff>22412</xdr:rowOff>
    </xdr:from>
    <xdr:to>
      <xdr:col>3</xdr:col>
      <xdr:colOff>840441</xdr:colOff>
      <xdr:row>2</xdr:row>
      <xdr:rowOff>171116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17" y="22412"/>
          <a:ext cx="1302124" cy="577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73"/>
  <sheetViews>
    <sheetView showGridLines="0" tabSelected="1" zoomScale="85" zoomScaleNormal="85" workbookViewId="0">
      <selection activeCell="B13" sqref="B13:D13"/>
    </sheetView>
  </sheetViews>
  <sheetFormatPr baseColWidth="10" defaultColWidth="11.42578125" defaultRowHeight="12.75" x14ac:dyDescent="0.2"/>
  <cols>
    <col min="1" max="1" width="1.140625" style="1" customWidth="1"/>
    <col min="2" max="3" width="3.7109375" style="57" customWidth="1"/>
    <col min="4" max="4" width="58.140625" style="57" customWidth="1"/>
    <col min="5" max="10" width="15.7109375" style="57" customWidth="1"/>
    <col min="11" max="11" width="2" style="1" customWidth="1"/>
    <col min="12" max="16384" width="11.42578125" style="57"/>
  </cols>
  <sheetData>
    <row r="1" spans="1:10" ht="18.75" customHeight="1" x14ac:dyDescent="0.2">
      <c r="B1" s="94" t="s">
        <v>0</v>
      </c>
      <c r="C1" s="95"/>
      <c r="D1" s="95"/>
      <c r="E1" s="95"/>
      <c r="F1" s="95"/>
      <c r="G1" s="95"/>
      <c r="H1" s="95"/>
      <c r="I1" s="95"/>
      <c r="J1" s="96"/>
    </row>
    <row r="2" spans="1:10" ht="15" customHeight="1" x14ac:dyDescent="0.2">
      <c r="B2" s="2"/>
      <c r="C2" s="3"/>
      <c r="D2" s="97" t="s">
        <v>1</v>
      </c>
      <c r="E2" s="97"/>
      <c r="F2" s="97"/>
      <c r="G2" s="97"/>
      <c r="H2" s="97"/>
      <c r="I2" s="97"/>
      <c r="J2" s="98"/>
    </row>
    <row r="3" spans="1:10" ht="15" customHeight="1" x14ac:dyDescent="0.2">
      <c r="B3" s="99" t="s">
        <v>2</v>
      </c>
      <c r="C3" s="100"/>
      <c r="D3" s="100"/>
      <c r="E3" s="100"/>
      <c r="F3" s="100"/>
      <c r="G3" s="100"/>
      <c r="H3" s="100"/>
      <c r="I3" s="100"/>
      <c r="J3" s="101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2" t="s">
        <v>4</v>
      </c>
      <c r="F5" s="102"/>
      <c r="G5" s="102"/>
      <c r="H5" s="10"/>
      <c r="I5" s="10"/>
      <c r="J5" s="11"/>
    </row>
    <row r="6" spans="1:10" s="1" customFormat="1" ht="11.25" customHeight="1" x14ac:dyDescent="0.2">
      <c r="A6" s="4"/>
      <c r="B6" s="4"/>
      <c r="C6" s="4"/>
      <c r="D6" s="4"/>
      <c r="F6" s="11"/>
      <c r="G6" s="11"/>
      <c r="H6" s="11"/>
      <c r="I6" s="11"/>
      <c r="J6" s="11"/>
    </row>
    <row r="7" spans="1:10" ht="12" customHeight="1" x14ac:dyDescent="0.2">
      <c r="A7" s="12"/>
      <c r="B7" s="89" t="s">
        <v>5</v>
      </c>
      <c r="C7" s="89"/>
      <c r="D7" s="89"/>
      <c r="E7" s="89" t="s">
        <v>6</v>
      </c>
      <c r="F7" s="89"/>
      <c r="G7" s="89"/>
      <c r="H7" s="89"/>
      <c r="I7" s="89"/>
      <c r="J7" s="88" t="s">
        <v>7</v>
      </c>
    </row>
    <row r="8" spans="1:10" ht="25.5" x14ac:dyDescent="0.2">
      <c r="A8" s="4"/>
      <c r="B8" s="89"/>
      <c r="C8" s="89"/>
      <c r="D8" s="89"/>
      <c r="E8" s="13" t="s">
        <v>8</v>
      </c>
      <c r="F8" s="14" t="s">
        <v>9</v>
      </c>
      <c r="G8" s="13" t="s">
        <v>10</v>
      </c>
      <c r="H8" s="13" t="s">
        <v>11</v>
      </c>
      <c r="I8" s="13" t="s">
        <v>12</v>
      </c>
      <c r="J8" s="88"/>
    </row>
    <row r="9" spans="1:10" ht="12" customHeight="1" x14ac:dyDescent="0.2">
      <c r="A9" s="4"/>
      <c r="B9" s="89"/>
      <c r="C9" s="89"/>
      <c r="D9" s="89"/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90" t="s">
        <v>19</v>
      </c>
      <c r="C11" s="75"/>
      <c r="D11" s="76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ht="12" customHeight="1" x14ac:dyDescent="0.2">
      <c r="A12" s="15"/>
      <c r="B12" s="90" t="s">
        <v>20</v>
      </c>
      <c r="C12" s="75"/>
      <c r="D12" s="76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12" customHeight="1" x14ac:dyDescent="0.2">
      <c r="A13" s="15"/>
      <c r="B13" s="90" t="s">
        <v>21</v>
      </c>
      <c r="C13" s="75"/>
      <c r="D13" s="76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2" customHeight="1" x14ac:dyDescent="0.2">
      <c r="A14" s="15"/>
      <c r="B14" s="90" t="s">
        <v>22</v>
      </c>
      <c r="C14" s="75"/>
      <c r="D14" s="76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" customHeight="1" x14ac:dyDescent="0.2">
      <c r="A15" s="15"/>
      <c r="B15" s="90" t="s">
        <v>23</v>
      </c>
      <c r="C15" s="75"/>
      <c r="D15" s="76"/>
      <c r="E15" s="21">
        <v>0</v>
      </c>
      <c r="F15" s="21">
        <v>0</v>
      </c>
      <c r="G15" s="21">
        <f>E15+F15</f>
        <v>0</v>
      </c>
      <c r="H15" s="21">
        <v>0</v>
      </c>
      <c r="I15" s="21">
        <v>0</v>
      </c>
      <c r="J15" s="21">
        <f>I15-E15</f>
        <v>0</v>
      </c>
    </row>
    <row r="16" spans="1:10" ht="12" customHeight="1" x14ac:dyDescent="0.2">
      <c r="A16" s="15"/>
      <c r="B16" s="90" t="s">
        <v>24</v>
      </c>
      <c r="C16" s="75"/>
      <c r="D16" s="76"/>
      <c r="E16" s="21">
        <v>0</v>
      </c>
      <c r="F16" s="21">
        <v>0</v>
      </c>
      <c r="G16" s="21">
        <f>E16+F16</f>
        <v>0</v>
      </c>
      <c r="H16" s="21">
        <v>0</v>
      </c>
      <c r="I16" s="21">
        <v>0</v>
      </c>
      <c r="J16" s="21">
        <f>I16-E16</f>
        <v>0</v>
      </c>
    </row>
    <row r="17" spans="1:10" x14ac:dyDescent="0.2">
      <c r="A17" s="15"/>
      <c r="B17" s="90" t="s">
        <v>25</v>
      </c>
      <c r="C17" s="75"/>
      <c r="D17" s="76"/>
      <c r="E17" s="21">
        <v>1074630</v>
      </c>
      <c r="F17" s="22">
        <v>1202197.5</v>
      </c>
      <c r="G17" s="21">
        <f>E17+F17</f>
        <v>2276827.5</v>
      </c>
      <c r="H17" s="22">
        <v>1452629.5</v>
      </c>
      <c r="I17" s="22">
        <v>1452629.5</v>
      </c>
      <c r="J17" s="21">
        <f>I17-E17</f>
        <v>377999.5</v>
      </c>
    </row>
    <row r="18" spans="1:10" ht="26.25" customHeight="1" x14ac:dyDescent="0.2">
      <c r="A18" s="15"/>
      <c r="B18" s="91" t="s">
        <v>26</v>
      </c>
      <c r="C18" s="77"/>
      <c r="D18" s="78"/>
      <c r="E18" s="22">
        <v>0</v>
      </c>
      <c r="F18" s="22">
        <v>19950594</v>
      </c>
      <c r="G18" s="22">
        <f>E18+F18</f>
        <v>19950594</v>
      </c>
      <c r="H18" s="22">
        <v>14461289</v>
      </c>
      <c r="I18" s="22">
        <v>14461289</v>
      </c>
      <c r="J18" s="22">
        <f>I18-E18</f>
        <v>14461289</v>
      </c>
    </row>
    <row r="19" spans="1:10" ht="27" customHeight="1" x14ac:dyDescent="0.2">
      <c r="A19" s="23"/>
      <c r="B19" s="90" t="s">
        <v>27</v>
      </c>
      <c r="C19" s="75"/>
      <c r="D19" s="76"/>
      <c r="E19" s="22">
        <v>23474389.149999999</v>
      </c>
      <c r="F19" s="22">
        <v>4227109.7699999996</v>
      </c>
      <c r="G19" s="22">
        <f>E19+F19</f>
        <v>27701498.919999998</v>
      </c>
      <c r="H19" s="22">
        <v>18839914.600000001</v>
      </c>
      <c r="I19" s="22">
        <v>18839914.600000001</v>
      </c>
      <c r="J19" s="22">
        <f>I19-E19</f>
        <v>-4634474.549999997</v>
      </c>
    </row>
    <row r="20" spans="1:10" ht="12" customHeight="1" x14ac:dyDescent="0.2">
      <c r="A20" s="15"/>
      <c r="B20" s="90" t="s">
        <v>28</v>
      </c>
      <c r="C20" s="75"/>
      <c r="D20" s="76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1:10" ht="12" customHeight="1" x14ac:dyDescent="0.2">
      <c r="A21" s="15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4"/>
      <c r="B22" s="29"/>
      <c r="C22" s="30"/>
      <c r="D22" s="31" t="s">
        <v>29</v>
      </c>
      <c r="E22" s="32">
        <f>SUM(E11+E12+E13+E14+E15+E16+E17+E18+E19+E20)</f>
        <v>24549019.149999999</v>
      </c>
      <c r="F22" s="32">
        <f>SUM(F11+F12+F13+F14+F15+F16+F17+F18+F19+F20)</f>
        <v>25379901.27</v>
      </c>
      <c r="G22" s="32">
        <f>SUM(G11+G12+G13+G14+G15+G16+G17+G18+G19+G20)</f>
        <v>49928920.420000002</v>
      </c>
      <c r="H22" s="32">
        <f>SUM(H11+H12+H13+H14+H15+H16+H17+H18+H19+H20)</f>
        <v>34753833.100000001</v>
      </c>
      <c r="I22" s="32">
        <f>SUM(I11+I12+I13+I14+I15+I16+I17+I18+I19+I20)</f>
        <v>34753833.100000001</v>
      </c>
      <c r="J22" s="92">
        <f>I22-E22</f>
        <v>10204813.950000003</v>
      </c>
    </row>
    <row r="23" spans="1:10" ht="12" customHeight="1" x14ac:dyDescent="0.2">
      <c r="A23" s="15"/>
      <c r="B23" s="33"/>
      <c r="C23" s="33"/>
      <c r="D23" s="33"/>
      <c r="E23" s="34"/>
      <c r="F23" s="34"/>
      <c r="G23" s="34"/>
      <c r="H23" s="81" t="s">
        <v>30</v>
      </c>
      <c r="I23" s="82"/>
      <c r="J23" s="93"/>
    </row>
    <row r="24" spans="1:10" ht="12" customHeight="1" x14ac:dyDescent="0.2">
      <c r="A24" s="4"/>
      <c r="B24" s="4"/>
      <c r="C24" s="4"/>
      <c r="D24" s="4"/>
      <c r="E24" s="11"/>
      <c r="F24" s="11"/>
      <c r="G24" s="11"/>
      <c r="H24" s="11"/>
      <c r="I24" s="11"/>
      <c r="J24" s="11"/>
    </row>
    <row r="25" spans="1:10" ht="12" customHeight="1" x14ac:dyDescent="0.2">
      <c r="A25" s="4"/>
      <c r="B25" s="88" t="s">
        <v>31</v>
      </c>
      <c r="C25" s="88"/>
      <c r="D25" s="88"/>
      <c r="E25" s="89" t="s">
        <v>6</v>
      </c>
      <c r="F25" s="89"/>
      <c r="G25" s="89"/>
      <c r="H25" s="89"/>
      <c r="I25" s="89"/>
      <c r="J25" s="88" t="s">
        <v>7</v>
      </c>
    </row>
    <row r="26" spans="1:10" ht="25.5" x14ac:dyDescent="0.2">
      <c r="A26" s="4"/>
      <c r="B26" s="88"/>
      <c r="C26" s="88"/>
      <c r="D26" s="88"/>
      <c r="E26" s="13" t="s">
        <v>8</v>
      </c>
      <c r="F26" s="14" t="s">
        <v>9</v>
      </c>
      <c r="G26" s="13" t="s">
        <v>10</v>
      </c>
      <c r="H26" s="13" t="s">
        <v>11</v>
      </c>
      <c r="I26" s="13" t="s">
        <v>12</v>
      </c>
      <c r="J26" s="88"/>
    </row>
    <row r="27" spans="1:10" ht="12" customHeight="1" x14ac:dyDescent="0.2">
      <c r="A27" s="4"/>
      <c r="B27" s="88"/>
      <c r="C27" s="88"/>
      <c r="D27" s="88"/>
      <c r="E27" s="13" t="s">
        <v>13</v>
      </c>
      <c r="F27" s="13" t="s">
        <v>14</v>
      </c>
      <c r="G27" s="13" t="s">
        <v>15</v>
      </c>
      <c r="H27" s="13" t="s">
        <v>16</v>
      </c>
      <c r="I27" s="13" t="s">
        <v>17</v>
      </c>
      <c r="J27" s="13" t="s">
        <v>18</v>
      </c>
    </row>
    <row r="28" spans="1:10" ht="12" customHeight="1" x14ac:dyDescent="0.2">
      <c r="A28" s="15"/>
      <c r="B28" s="35" t="s">
        <v>32</v>
      </c>
      <c r="C28" s="36"/>
      <c r="D28" s="37"/>
      <c r="E28" s="38">
        <v>0</v>
      </c>
      <c r="F28" s="38">
        <v>19950594</v>
      </c>
      <c r="G28" s="38">
        <v>19950594</v>
      </c>
      <c r="H28" s="38">
        <v>14461289</v>
      </c>
      <c r="I28" s="38">
        <v>14461289</v>
      </c>
      <c r="J28" s="38">
        <v>14461289</v>
      </c>
    </row>
    <row r="29" spans="1:10" ht="12" customHeight="1" x14ac:dyDescent="0.2">
      <c r="A29" s="15"/>
      <c r="B29" s="39"/>
      <c r="C29" s="75" t="s">
        <v>19</v>
      </c>
      <c r="D29" s="76"/>
      <c r="E29" s="32"/>
      <c r="F29" s="32"/>
      <c r="G29" s="32"/>
      <c r="H29" s="32"/>
      <c r="I29" s="32"/>
      <c r="J29" s="32"/>
    </row>
    <row r="30" spans="1:10" ht="12" customHeight="1" x14ac:dyDescent="0.2">
      <c r="A30" s="15"/>
      <c r="B30" s="39"/>
      <c r="C30" s="75" t="s">
        <v>20</v>
      </c>
      <c r="D30" s="76"/>
      <c r="E30" s="32"/>
      <c r="F30" s="32"/>
      <c r="G30" s="32"/>
      <c r="H30" s="32"/>
      <c r="I30" s="32"/>
      <c r="J30" s="32"/>
    </row>
    <row r="31" spans="1:10" ht="12" customHeight="1" x14ac:dyDescent="0.2">
      <c r="A31" s="15"/>
      <c r="B31" s="39"/>
      <c r="C31" s="75" t="s">
        <v>21</v>
      </c>
      <c r="D31" s="76"/>
      <c r="E31" s="21"/>
      <c r="F31" s="21"/>
      <c r="G31" s="21"/>
      <c r="H31" s="21"/>
      <c r="I31" s="21"/>
      <c r="J31" s="21"/>
    </row>
    <row r="32" spans="1:10" ht="12" customHeight="1" x14ac:dyDescent="0.2">
      <c r="A32" s="15"/>
      <c r="B32" s="39"/>
      <c r="C32" s="75" t="s">
        <v>22</v>
      </c>
      <c r="D32" s="76"/>
      <c r="E32" s="21"/>
      <c r="F32" s="21">
        <v>0</v>
      </c>
      <c r="G32" s="21"/>
      <c r="H32" s="21"/>
      <c r="I32" s="21"/>
      <c r="J32" s="21"/>
    </row>
    <row r="33" spans="1:10" ht="12" customHeight="1" x14ac:dyDescent="0.2">
      <c r="A33" s="15"/>
      <c r="B33" s="39"/>
      <c r="C33" s="75" t="s">
        <v>23</v>
      </c>
      <c r="D33" s="76"/>
      <c r="E33" s="32"/>
      <c r="F33" s="32"/>
      <c r="G33" s="32"/>
      <c r="H33" s="32"/>
      <c r="I33" s="32"/>
      <c r="J33" s="32"/>
    </row>
    <row r="34" spans="1:10" ht="12" customHeight="1" x14ac:dyDescent="0.2">
      <c r="A34" s="15"/>
      <c r="B34" s="39"/>
      <c r="C34" s="83" t="s">
        <v>24</v>
      </c>
      <c r="D34" s="84"/>
      <c r="E34" s="40"/>
      <c r="F34" s="22"/>
      <c r="G34" s="40"/>
      <c r="H34" s="40"/>
      <c r="I34" s="40"/>
      <c r="J34" s="40"/>
    </row>
    <row r="35" spans="1:10" ht="28.5" customHeight="1" x14ac:dyDescent="0.2">
      <c r="A35" s="15"/>
      <c r="B35" s="39"/>
      <c r="C35" s="77" t="s">
        <v>33</v>
      </c>
      <c r="D35" s="78"/>
      <c r="E35" s="41">
        <v>0</v>
      </c>
      <c r="F35" s="22">
        <v>19950594</v>
      </c>
      <c r="G35" s="22">
        <v>19950594</v>
      </c>
      <c r="H35" s="22">
        <v>14461289</v>
      </c>
      <c r="I35" s="22">
        <v>14461289</v>
      </c>
      <c r="J35" s="22">
        <v>14461289</v>
      </c>
    </row>
    <row r="36" spans="1:10" ht="26.25" customHeight="1" x14ac:dyDescent="0.2">
      <c r="A36" s="15"/>
      <c r="B36" s="39"/>
      <c r="C36" s="75" t="s">
        <v>27</v>
      </c>
      <c r="D36" s="76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1:10" ht="12" customHeight="1" x14ac:dyDescent="0.2">
      <c r="A37" s="15"/>
      <c r="B37" s="39"/>
      <c r="C37" s="42"/>
      <c r="D37" s="43"/>
      <c r="E37" s="21"/>
      <c r="F37" s="21"/>
      <c r="G37" s="21"/>
      <c r="H37" s="21"/>
      <c r="I37" s="21"/>
      <c r="J37" s="21"/>
    </row>
    <row r="38" spans="1:10" ht="36.75" customHeight="1" x14ac:dyDescent="0.2">
      <c r="A38" s="15"/>
      <c r="B38" s="85" t="s">
        <v>34</v>
      </c>
      <c r="C38" s="86"/>
      <c r="D38" s="87"/>
      <c r="E38" s="41">
        <v>24549019.149999999</v>
      </c>
      <c r="F38" s="41">
        <v>5429307.2699999996</v>
      </c>
      <c r="G38" s="41">
        <v>29978326.419999998</v>
      </c>
      <c r="H38" s="41">
        <v>20292544.100000001</v>
      </c>
      <c r="I38" s="41">
        <v>20292544.100000001</v>
      </c>
      <c r="J38" s="41">
        <v>-4256475.049999997</v>
      </c>
    </row>
    <row r="39" spans="1:10" ht="12" customHeight="1" x14ac:dyDescent="0.2">
      <c r="A39" s="15"/>
      <c r="B39" s="35"/>
      <c r="C39" s="75" t="s">
        <v>20</v>
      </c>
      <c r="D39" s="76"/>
      <c r="E39" s="21"/>
      <c r="F39" s="21"/>
      <c r="G39" s="21"/>
      <c r="H39" s="21"/>
      <c r="I39" s="21"/>
      <c r="J39" s="21"/>
    </row>
    <row r="40" spans="1:10" ht="12" customHeight="1" x14ac:dyDescent="0.2">
      <c r="A40" s="15"/>
      <c r="B40" s="35"/>
      <c r="C40" s="75" t="s">
        <v>23</v>
      </c>
      <c r="D40" s="76"/>
      <c r="E40" s="21"/>
      <c r="F40" s="21"/>
      <c r="G40" s="21"/>
      <c r="H40" s="21"/>
      <c r="I40" s="21"/>
      <c r="J40" s="21"/>
    </row>
    <row r="41" spans="1:10" x14ac:dyDescent="0.2">
      <c r="A41" s="15"/>
      <c r="B41" s="39"/>
      <c r="C41" s="75" t="s">
        <v>35</v>
      </c>
      <c r="D41" s="76"/>
      <c r="E41" s="22">
        <v>1074630</v>
      </c>
      <c r="F41" s="22">
        <v>1202197.5</v>
      </c>
      <c r="G41" s="21">
        <v>2276827.5</v>
      </c>
      <c r="H41" s="22">
        <v>1452629.5</v>
      </c>
      <c r="I41" s="22">
        <v>1452629.5</v>
      </c>
      <c r="J41" s="44">
        <v>377999.5</v>
      </c>
    </row>
    <row r="42" spans="1:10" ht="25.5" customHeight="1" x14ac:dyDescent="0.2">
      <c r="A42" s="15"/>
      <c r="B42" s="39"/>
      <c r="C42" s="77" t="s">
        <v>36</v>
      </c>
      <c r="D42" s="78"/>
      <c r="E42" s="22">
        <v>23474389.149999999</v>
      </c>
      <c r="F42" s="22">
        <v>4227109.7699999996</v>
      </c>
      <c r="G42" s="22">
        <v>27701498.919999998</v>
      </c>
      <c r="H42" s="22">
        <v>18839914.600000001</v>
      </c>
      <c r="I42" s="22">
        <v>18839914.600000001</v>
      </c>
      <c r="J42" s="45">
        <v>-4634474.549999997</v>
      </c>
    </row>
    <row r="43" spans="1:10" ht="12" customHeight="1" x14ac:dyDescent="0.2">
      <c r="A43" s="15"/>
      <c r="B43" s="46"/>
      <c r="C43" s="47"/>
      <c r="D43" s="48"/>
      <c r="E43" s="21"/>
      <c r="F43" s="21"/>
      <c r="G43" s="21"/>
      <c r="H43" s="21"/>
      <c r="I43" s="21"/>
      <c r="J43" s="21"/>
    </row>
    <row r="44" spans="1:10" ht="12" customHeight="1" x14ac:dyDescent="0.2">
      <c r="A44" s="15"/>
      <c r="B44" s="35" t="s">
        <v>37</v>
      </c>
      <c r="C44" s="49"/>
      <c r="D44" s="43"/>
      <c r="E44" s="21"/>
      <c r="F44" s="21"/>
      <c r="G44" s="21"/>
      <c r="H44" s="21"/>
      <c r="I44" s="21"/>
      <c r="J44" s="21"/>
    </row>
    <row r="45" spans="1:10" ht="12" customHeight="1" x14ac:dyDescent="0.2">
      <c r="A45" s="15"/>
      <c r="B45" s="39"/>
      <c r="C45" s="75" t="s">
        <v>28</v>
      </c>
      <c r="D45" s="76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0" ht="12" customHeight="1" x14ac:dyDescent="0.2">
      <c r="A46" s="15"/>
      <c r="B46" s="24"/>
      <c r="C46" s="25"/>
      <c r="D46" s="26"/>
      <c r="E46" s="28"/>
      <c r="F46" s="28"/>
      <c r="G46" s="28"/>
      <c r="H46" s="28"/>
      <c r="I46" s="28"/>
      <c r="J46" s="28"/>
    </row>
    <row r="47" spans="1:10" ht="12" customHeight="1" x14ac:dyDescent="0.2">
      <c r="A47" s="4"/>
      <c r="B47" s="50"/>
      <c r="C47" s="51"/>
      <c r="D47" s="52" t="s">
        <v>29</v>
      </c>
      <c r="E47" s="53">
        <v>24549019.149999999</v>
      </c>
      <c r="F47" s="53">
        <v>25379901.27</v>
      </c>
      <c r="G47" s="53">
        <v>49928920.420000002</v>
      </c>
      <c r="H47" s="53">
        <v>34753833.100000001</v>
      </c>
      <c r="I47" s="53">
        <v>34753833.100000001</v>
      </c>
      <c r="J47" s="79">
        <v>10204813.950000003</v>
      </c>
    </row>
    <row r="48" spans="1:10" ht="12" customHeight="1" x14ac:dyDescent="0.2">
      <c r="A48" s="4"/>
      <c r="B48" s="54"/>
      <c r="C48" s="54"/>
      <c r="D48" s="55"/>
      <c r="E48" s="56"/>
      <c r="H48" s="81" t="s">
        <v>30</v>
      </c>
      <c r="I48" s="82"/>
      <c r="J48" s="80"/>
    </row>
    <row r="49" spans="1:12" ht="12" customHeight="1" x14ac:dyDescent="0.2">
      <c r="A49" s="4"/>
      <c r="B49" s="54"/>
      <c r="C49" s="54"/>
      <c r="D49" s="55"/>
      <c r="E49" s="56"/>
      <c r="H49" s="58"/>
      <c r="I49" s="58"/>
      <c r="J49" s="59"/>
    </row>
    <row r="50" spans="1:12" ht="12" customHeight="1" x14ac:dyDescent="0.2">
      <c r="A50" s="4"/>
      <c r="C50" s="54"/>
      <c r="D50" s="55"/>
      <c r="E50" s="56"/>
      <c r="H50" s="58"/>
      <c r="I50" s="58"/>
      <c r="J50" s="59"/>
    </row>
    <row r="51" spans="1:12" x14ac:dyDescent="0.2">
      <c r="A51" s="15"/>
      <c r="B51" s="1" t="s">
        <v>38</v>
      </c>
      <c r="F51" s="60"/>
      <c r="G51" s="60"/>
      <c r="H51" s="58"/>
      <c r="I51" s="58"/>
      <c r="J51" s="61"/>
    </row>
    <row r="52" spans="1:12" x14ac:dyDescent="0.2">
      <c r="A52" s="15"/>
      <c r="B52" s="1"/>
      <c r="F52" s="60"/>
      <c r="G52" s="60"/>
      <c r="H52" s="58"/>
      <c r="I52" s="58"/>
      <c r="J52" s="61"/>
    </row>
    <row r="53" spans="1:12" x14ac:dyDescent="0.2">
      <c r="A53" s="15"/>
      <c r="B53" s="72"/>
      <c r="C53" s="72"/>
      <c r="D53" s="72"/>
      <c r="E53" s="72"/>
      <c r="F53" s="72"/>
      <c r="G53" s="72"/>
      <c r="H53" s="72"/>
      <c r="I53" s="72"/>
      <c r="J53" s="72"/>
    </row>
    <row r="54" spans="1:12" x14ac:dyDescent="0.2">
      <c r="C54" s="62"/>
      <c r="D54" s="62"/>
      <c r="E54" s="63"/>
      <c r="F54" s="63"/>
      <c r="G54" s="63"/>
      <c r="H54" s="63"/>
      <c r="I54" s="63"/>
      <c r="J54" s="63"/>
    </row>
    <row r="55" spans="1:12" x14ac:dyDescent="0.2">
      <c r="C55" s="1"/>
      <c r="D55" s="1"/>
      <c r="E55" s="64"/>
      <c r="F55" s="64"/>
      <c r="G55" s="64"/>
      <c r="H55" s="64"/>
      <c r="I55" s="64"/>
      <c r="J55" s="64"/>
    </row>
    <row r="56" spans="1:12" x14ac:dyDescent="0.2">
      <c r="B56" s="1"/>
      <c r="C56" s="1"/>
      <c r="D56" s="1"/>
      <c r="E56" s="64"/>
      <c r="F56" s="64"/>
      <c r="G56" s="64"/>
      <c r="H56" s="64"/>
      <c r="I56" s="64"/>
      <c r="J56" s="64"/>
    </row>
    <row r="57" spans="1:12" x14ac:dyDescent="0.2">
      <c r="F57" s="65"/>
      <c r="G57" s="65"/>
      <c r="H57" s="65"/>
      <c r="I57" s="65"/>
      <c r="J57" s="65"/>
    </row>
    <row r="58" spans="1:12" x14ac:dyDescent="0.2">
      <c r="D58" s="66"/>
      <c r="E58" s="65"/>
      <c r="F58" s="65"/>
      <c r="G58" s="65"/>
      <c r="H58" s="65"/>
      <c r="I58" s="65"/>
      <c r="J58" s="65"/>
    </row>
    <row r="59" spans="1:12" x14ac:dyDescent="0.2">
      <c r="D59" s="67" t="s">
        <v>39</v>
      </c>
      <c r="E59" s="67"/>
      <c r="F59" s="68"/>
      <c r="G59" s="68"/>
      <c r="H59" s="73" t="s">
        <v>40</v>
      </c>
      <c r="I59" s="73"/>
      <c r="J59" s="73"/>
      <c r="K59" s="73"/>
    </row>
    <row r="60" spans="1:12" ht="12" customHeight="1" x14ac:dyDescent="0.2">
      <c r="D60" s="67" t="s">
        <v>41</v>
      </c>
      <c r="E60" s="67"/>
      <c r="F60" s="69"/>
      <c r="G60" s="69"/>
      <c r="H60" s="74" t="s">
        <v>42</v>
      </c>
      <c r="I60" s="74"/>
      <c r="J60" s="74"/>
      <c r="K60" s="74"/>
    </row>
    <row r="62" spans="1:12" x14ac:dyDescent="0.2">
      <c r="E62" s="65"/>
      <c r="F62" s="65"/>
      <c r="G62" s="65"/>
      <c r="H62" s="65"/>
      <c r="I62" s="65"/>
      <c r="J62" s="65"/>
    </row>
    <row r="63" spans="1:12" x14ac:dyDescent="0.2">
      <c r="E63" s="65"/>
      <c r="F63" s="65"/>
      <c r="G63" s="65"/>
      <c r="H63" s="65"/>
      <c r="I63" s="65"/>
      <c r="J63" s="65"/>
      <c r="L63" s="70"/>
    </row>
    <row r="64" spans="1:12" x14ac:dyDescent="0.2">
      <c r="E64" s="65"/>
      <c r="F64" s="65"/>
      <c r="G64" s="65"/>
      <c r="H64" s="65"/>
      <c r="I64" s="65"/>
      <c r="J64" s="65"/>
    </row>
    <row r="65" spans="2:11" x14ac:dyDescent="0.2">
      <c r="E65" s="65"/>
      <c r="F65" s="65"/>
      <c r="G65" s="65"/>
      <c r="H65" s="65"/>
      <c r="I65" s="65"/>
      <c r="J65" s="65"/>
    </row>
    <row r="66" spans="2:11" x14ac:dyDescent="0.2">
      <c r="E66" s="65"/>
      <c r="F66" s="65"/>
      <c r="G66" s="65"/>
      <c r="H66" s="65"/>
      <c r="I66" s="65"/>
      <c r="J66" s="65"/>
    </row>
    <row r="67" spans="2:11" x14ac:dyDescent="0.2">
      <c r="E67" s="65"/>
      <c r="F67" s="65"/>
      <c r="G67" s="65"/>
      <c r="H67" s="65"/>
      <c r="I67" s="65"/>
      <c r="J67" s="65"/>
    </row>
    <row r="68" spans="2:11" x14ac:dyDescent="0.2">
      <c r="E68" s="65"/>
      <c r="F68" s="65"/>
      <c r="G68" s="65"/>
      <c r="H68" s="65"/>
      <c r="I68" s="65"/>
      <c r="J68" s="65"/>
      <c r="K68" s="65">
        <f>K22+K47</f>
        <v>0</v>
      </c>
    </row>
    <row r="71" spans="2:11" x14ac:dyDescent="0.2">
      <c r="B71" s="71"/>
    </row>
    <row r="72" spans="2:11" x14ac:dyDescent="0.2">
      <c r="B72" s="62"/>
    </row>
    <row r="73" spans="2:11" x14ac:dyDescent="0.2">
      <c r="E73" s="65">
        <f t="shared" ref="E73:J73" si="0">E22-E47</f>
        <v>0</v>
      </c>
      <c r="F73" s="65">
        <f t="shared" si="0"/>
        <v>0</v>
      </c>
      <c r="G73" s="65">
        <f t="shared" si="0"/>
        <v>0</v>
      </c>
      <c r="H73" s="65">
        <f t="shared" si="0"/>
        <v>0</v>
      </c>
      <c r="I73" s="65">
        <f t="shared" si="0"/>
        <v>0</v>
      </c>
      <c r="J73" s="65">
        <f t="shared" si="0"/>
        <v>0</v>
      </c>
    </row>
  </sheetData>
  <mergeCells count="41">
    <mergeCell ref="B16:D16"/>
    <mergeCell ref="B1:J1"/>
    <mergeCell ref="D2:J2"/>
    <mergeCell ref="B3:J3"/>
    <mergeCell ref="E5:G5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8:D38"/>
    <mergeCell ref="B25:D27"/>
    <mergeCell ref="E25:I25"/>
    <mergeCell ref="J25:J26"/>
    <mergeCell ref="C29:D29"/>
    <mergeCell ref="C30:D30"/>
    <mergeCell ref="C31:D31"/>
    <mergeCell ref="C32:D32"/>
    <mergeCell ref="C33:D33"/>
    <mergeCell ref="C34:D34"/>
    <mergeCell ref="C35:D35"/>
    <mergeCell ref="C36:D36"/>
    <mergeCell ref="B53:J53"/>
    <mergeCell ref="H59:K59"/>
    <mergeCell ref="H60:K60"/>
    <mergeCell ref="C39:D39"/>
    <mergeCell ref="C40:D40"/>
    <mergeCell ref="C41:D41"/>
    <mergeCell ref="C42:D42"/>
    <mergeCell ref="C45:D45"/>
    <mergeCell ref="J47:J48"/>
    <mergeCell ref="H48:I48"/>
  </mergeCells>
  <pageMargins left="0.70866141732283472" right="0.70866141732283472" top="0.35433070866141736" bottom="0.74803149606299213" header="0.31496062992125984" footer="0.59055118110236227"/>
  <pageSetup scale="53" firstPageNumber="2" orientation="landscape" useFirstPageNumber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2019-10-16T16:18:10Z</cp:lastPrinted>
  <dcterms:created xsi:type="dcterms:W3CDTF">2019-10-15T21:00:04Z</dcterms:created>
  <dcterms:modified xsi:type="dcterms:W3CDTF">2019-10-16T16:18:17Z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