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ÑO 2021\PAGINA WEB\1ER TRIMESTRE 2021\7. Información programática 4T 2020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<sst xmlns="http://schemas.openxmlformats.org/spreadsheetml/2006/main" count="72" uniqueCount="72">
  <si>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</si>
  <si>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</si>
  <si>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</si>
  <si>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</si>
  <si>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</si>
  <si>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</si>
  <si>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</si>
  <si>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</si>
  <si>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</si>
  <si>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</si>
  <si>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</si>
  <si>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</si>
  <si>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</si>
  <si>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</si>
  <si>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</si>
  <si>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</si>
  <si>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</si>
  <si>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</si>
  <si>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</si>
  <si>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</si>
  <si>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</si>
  <si>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</si>
  <si>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</si>
  <si>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</si>
  <si>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</si>
  <si>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</si>
  <si>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</si>
  <si>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</si>
  <si>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</si>
  <si>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</si>
  <si>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</si>
  <si>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</si>
  <si>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</si>
  <si>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</si>
  <si>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</si>
  <si>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</si>
  <si>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</si>
  <si>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</si>
  <si>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</si>
  <si>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</si>
  <si>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</si>
  <si>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</si>
  <si>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</si>
  <si>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</si>
  <si>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</si>
  <si>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</si>
  <si>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</si>
  <si>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</si>
  <si>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</si>
  <si>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</si>
  <si>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</si>
  <si>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</si>
  <si>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</si>
  <si>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</si>
  <si>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</si>
  <si>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</si>
  <si>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</si>
  <si>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</si>
  <si>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</si>
  <si>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</si>
  <si>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</si>
  <si>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</si>
  <si>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</si>
  <si>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</si>
  <si>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</si>
  <si>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TECNOLÓGICO SUPERIOR DE ABASOLO
Gasto por Categoría Programática
Del 1 de Enero al 31 de Marzo de 2021</t>
  </si>
  <si>
    <t>_____________________________</t>
  </si>
  <si>
    <t>_________________________________________</t>
  </si>
  <si>
    <t>ALFONSO DELGADO MARTÍNEZ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</si>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</sst>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62">
    <cellStyle name="Euro" xfId="1"/>
    <cellStyle name="Millares 2" xfId="2"/>
    <cellStyle name="Millares 2 10" xfId="27"/>
    <cellStyle name="Millares 2 11" xfId="22"/>
    <cellStyle name="Millares 2 12" xfId="17"/>
    <cellStyle name="Millares 2 2" xfId="3"/>
    <cellStyle name="Millares 2 2 10" xfId="18"/>
    <cellStyle name="Millares 2 2 2" xfId="58"/>
    <cellStyle name="Millares 2 2 3" xfId="53"/>
    <cellStyle name="Millares 2 2 4" xfId="48"/>
    <cellStyle name="Millares 2 2 5" xfId="43"/>
    <cellStyle name="Millares 2 2 6" xfId="38"/>
    <cellStyle name="Millares 2 2 7" xfId="33"/>
    <cellStyle name="Millares 2 2 8" xfId="28"/>
    <cellStyle name="Millares 2 2 9" xfId="23"/>
    <cellStyle name="Millares 2 3" xfId="4"/>
    <cellStyle name="Millares 2 3 10" xfId="19"/>
    <cellStyle name="Millares 2 3 2" xfId="59"/>
    <cellStyle name="Millares 2 3 3" xfId="54"/>
    <cellStyle name="Millares 2 3 4" xfId="49"/>
    <cellStyle name="Millares 2 3 5" xfId="44"/>
    <cellStyle name="Millares 2 3 6" xfId="39"/>
    <cellStyle name="Millares 2 3 7" xfId="34"/>
    <cellStyle name="Millares 2 3 8" xfId="29"/>
    <cellStyle name="Millares 2 3 9" xfId="24"/>
    <cellStyle name="Millares 2 4" xfId="57"/>
    <cellStyle name="Millares 2 5" xfId="52"/>
    <cellStyle name="Millares 2 6" xfId="47"/>
    <cellStyle name="Millares 2 7" xfId="42"/>
    <cellStyle name="Millares 2 8" xfId="37"/>
    <cellStyle name="Millares 2 9" xfId="32"/>
    <cellStyle name="Millares 3" xfId="5"/>
    <cellStyle name="Millares 3 10" xfId="20"/>
    <cellStyle name="Millares 3 2" xfId="60"/>
    <cellStyle name="Millares 3 3" xfId="55"/>
    <cellStyle name="Millares 3 4" xfId="50"/>
    <cellStyle name="Millares 3 5" xfId="45"/>
    <cellStyle name="Millares 3 6" xfId="40"/>
    <cellStyle name="Millares 3 7" xfId="35"/>
    <cellStyle name="Millares 3 8" xfId="30"/>
    <cellStyle name="Millares 3 9" xfId="25"/>
    <cellStyle name="Moneda 2" xfId="6"/>
    <cellStyle name="Moneda 2 10" xfId="21"/>
    <cellStyle name="Moneda 2 2" xfId="61"/>
    <cellStyle name="Moneda 2 3" xfId="56"/>
    <cellStyle name="Moneda 2 4" xfId="51"/>
    <cellStyle name="Moneda 2 5" xfId="46"/>
    <cellStyle name="Moneda 2 6" xfId="41"/>
    <cellStyle name="Moneda 2 7" xfId="36"/>
    <cellStyle name="Moneda 2 8" xfId="31"/>
    <cellStyle name="Moneda 2 9" xfId="2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647700</xdr:colOff>
      <xdr:row>0</xdr:row>
      <xdr:rowOff>619125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695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zoomScaleSheetLayoutView="90" workbookViewId="0">
      <selection activeCell="E7" sqref="E7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8" t="s">
        <v>65</v>
      </c>
      <c r="C1" s="28"/>
      <c r="D1" s="28"/>
      <c r="E1" s="28"/>
      <c r="F1" s="28"/>
      <c r="G1" s="28"/>
      <c r="H1" s="28"/>
      <c r="I1" s="31"/>
    </row>
    <row r="2" spans="1:9" ht="15" customHeight="1" x14ac:dyDescent="0.2">
      <c r="A2" s="14"/>
      <c r="B2" s="32" t="s">
        <v>64</v>
      </c>
      <c r="C2" s="33"/>
      <c r="D2" s="28" t="s">
        <v>32</v>
      </c>
      <c r="E2" s="28"/>
      <c r="F2" s="28"/>
      <c r="G2" s="28"/>
      <c r="H2" s="28"/>
      <c r="I2" s="29" t="s">
        <v>30</v>
      </c>
    </row>
    <row r="3" spans="1:9" ht="24.95" customHeight="1" x14ac:dyDescent="0.2">
      <c r="A3" s="14"/>
      <c r="B3" s="34"/>
      <c r="C3" s="35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30"/>
    </row>
    <row r="4" spans="1:9" x14ac:dyDescent="0.2">
      <c r="A4" s="14"/>
      <c r="B4" s="36"/>
      <c r="C4" s="37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494760</v>
      </c>
      <c r="F6" s="16">
        <f t="shared" ref="F6:I6" si="0">SUM(F7:F8)</f>
        <v>494760</v>
      </c>
      <c r="G6" s="16">
        <f t="shared" si="0"/>
        <v>0</v>
      </c>
      <c r="H6" s="16">
        <f t="shared" si="0"/>
        <v>0</v>
      </c>
      <c r="I6" s="16">
        <f t="shared" si="0"/>
        <v>494760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494760</v>
      </c>
      <c r="F7" s="17">
        <f>D7+E7</f>
        <v>494760</v>
      </c>
      <c r="G7" s="17">
        <v>0</v>
      </c>
      <c r="H7" s="17">
        <v>0</v>
      </c>
      <c r="I7" s="17">
        <f>F7-G7</f>
        <v>494760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24745855.669999998</v>
      </c>
      <c r="E9" s="16">
        <f>SUM(E10:E17)</f>
        <v>32281715.98</v>
      </c>
      <c r="F9" s="16">
        <f t="shared" ref="F9:I9" si="1">SUM(F10:F17)</f>
        <v>57027571.649999991</v>
      </c>
      <c r="G9" s="16">
        <f t="shared" si="1"/>
        <v>9754146.7400000002</v>
      </c>
      <c r="H9" s="16">
        <f t="shared" si="1"/>
        <v>9754146.7400000002</v>
      </c>
      <c r="I9" s="16">
        <f t="shared" si="1"/>
        <v>47273424.909999989</v>
      </c>
    </row>
    <row r="10" spans="1:9" x14ac:dyDescent="0.2">
      <c r="A10" s="15" t="s">
        <v>43</v>
      </c>
      <c r="B10" s="6"/>
      <c r="C10" s="3" t="s">
        <v>4</v>
      </c>
      <c r="D10" s="17">
        <v>16704656.289999999</v>
      </c>
      <c r="E10" s="17">
        <v>27168056.699999999</v>
      </c>
      <c r="F10" s="17">
        <f t="shared" ref="F10:F17" si="2">D10+E10</f>
        <v>43872712.989999995</v>
      </c>
      <c r="G10" s="17">
        <v>7079956.3399999999</v>
      </c>
      <c r="H10" s="17">
        <v>7079956.3399999999</v>
      </c>
      <c r="I10" s="17">
        <f t="shared" ref="I10:I17" si="3">F10-G10</f>
        <v>36792756.649999991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8041199.3799999999</v>
      </c>
      <c r="E12" s="17">
        <v>5113659.28</v>
      </c>
      <c r="F12" s="17">
        <f t="shared" si="2"/>
        <v>13154858.66</v>
      </c>
      <c r="G12" s="17">
        <v>2674190.4</v>
      </c>
      <c r="H12" s="17">
        <v>2674190.4</v>
      </c>
      <c r="I12" s="17">
        <f t="shared" si="3"/>
        <v>10480668.26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4055909.33</v>
      </c>
      <c r="E18" s="16">
        <f>SUM(E19:E21)</f>
        <v>4185553.75</v>
      </c>
      <c r="F18" s="16">
        <f t="shared" ref="F18:I18" si="4">SUM(F19:F21)</f>
        <v>8241463.0800000001</v>
      </c>
      <c r="G18" s="16">
        <f t="shared" si="4"/>
        <v>1908678.12</v>
      </c>
      <c r="H18" s="16">
        <f t="shared" si="4"/>
        <v>1908678.12</v>
      </c>
      <c r="I18" s="16">
        <f t="shared" si="4"/>
        <v>6332784.96</v>
      </c>
    </row>
    <row r="19" spans="1:9" x14ac:dyDescent="0.2">
      <c r="A19" s="15" t="s">
        <v>51</v>
      </c>
      <c r="B19" s="6"/>
      <c r="C19" s="3" t="s">
        <v>13</v>
      </c>
      <c r="D19" s="17">
        <v>4055909.33</v>
      </c>
      <c r="E19" s="17">
        <v>4185553.75</v>
      </c>
      <c r="F19" s="17">
        <f t="shared" ref="F19:F21" si="5">D19+E19</f>
        <v>8241463.0800000001</v>
      </c>
      <c r="G19" s="17">
        <v>1908678.12</v>
      </c>
      <c r="H19" s="17">
        <v>1908678.12</v>
      </c>
      <c r="I19" s="17">
        <f t="shared" ref="I19:I21" si="6">F19-G19</f>
        <v>6332784.96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11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11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11" ht="13.5" customHeight="1" x14ac:dyDescent="0.25">
      <c r="B35" s="26" t="s">
        <v>31</v>
      </c>
      <c r="C35" s="27"/>
      <c r="D35" s="18">
        <f>SUM(D6+D9+D18+D22+D25+D30+D32+D33+D34)</f>
        <v>28801765</v>
      </c>
      <c r="E35" s="18">
        <f t="shared" ref="E35:I35" si="16">SUM(E6+E9+E18+E22+E25+E30+E32+E33+E34)</f>
        <v>36962029.730000004</v>
      </c>
      <c r="F35" s="18">
        <f t="shared" si="16"/>
        <v>65763794.729999989</v>
      </c>
      <c r="G35" s="18">
        <f t="shared" si="16"/>
        <v>11662824.859999999</v>
      </c>
      <c r="H35" s="18">
        <f t="shared" si="16"/>
        <v>11662824.859999999</v>
      </c>
      <c r="I35" s="18">
        <f t="shared" si="16"/>
        <v>54100969.86999999</v>
      </c>
    </row>
    <row r="36" spans="1:11" x14ac:dyDescent="0.2">
      <c r="B36" s="1" t="s">
        <v>36</v>
      </c>
    </row>
    <row r="41" spans="1:11" ht="15" x14ac:dyDescent="0.25">
      <c r="B41" s="19"/>
      <c r="C41" s="24" t="s">
        <v>66</v>
      </c>
      <c r="D41" s="24"/>
      <c r="E41" s="24"/>
      <c r="F41" s="24" t="s">
        <v>67</v>
      </c>
      <c r="G41" s="24"/>
      <c r="H41" s="24"/>
      <c r="I41" s="24"/>
      <c r="J41" s="20"/>
      <c r="K41" s="20"/>
    </row>
    <row r="42" spans="1:11" ht="15" x14ac:dyDescent="0.25">
      <c r="B42" s="19"/>
      <c r="C42" s="23" t="s">
        <v>68</v>
      </c>
      <c r="D42" s="23"/>
      <c r="E42" s="23"/>
      <c r="F42" s="25" t="s">
        <v>69</v>
      </c>
      <c r="G42" s="25"/>
      <c r="H42" s="25"/>
      <c r="I42" s="25"/>
      <c r="J42" s="22"/>
      <c r="K42" s="22"/>
    </row>
    <row r="43" spans="1:11" ht="15" x14ac:dyDescent="0.25">
      <c r="B43" s="19"/>
      <c r="C43" s="23" t="s">
        <v>70</v>
      </c>
      <c r="D43" s="23"/>
      <c r="E43" s="23"/>
      <c r="F43" s="23" t="s">
        <v>71</v>
      </c>
      <c r="G43" s="23"/>
      <c r="H43" s="23"/>
      <c r="I43" s="23"/>
      <c r="J43" s="21"/>
      <c r="K43" s="21"/>
    </row>
  </sheetData>
  <sheetProtection formatCells="0" formatColumns="0" formatRows="0" autoFilter="0"/>
  <protectedRanges>
    <protectedRange sqref="C41 B36:B65520 E36:I65520 C36:D40 C42 C43 C44:D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11">
    <mergeCell ref="B35:C35"/>
    <mergeCell ref="D2:H2"/>
    <mergeCell ref="I2:I3"/>
    <mergeCell ref="B1:I1"/>
    <mergeCell ref="B2:C4"/>
    <mergeCell ref="F42:I42"/>
    <mergeCell ref="F43:I43"/>
    <mergeCell ref="F41:I41"/>
    <mergeCell ref="C41:E41"/>
    <mergeCell ref="C42:E42"/>
    <mergeCell ref="C43:E4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ITESA</cp:lastModifiedBy>
  <cp:lastPrinted>2021-04-17T07:31:13Z</cp:lastPrinted>
  <dcterms:created xsi:type="dcterms:W3CDTF">2012-12-11T21:13:37Z</dcterms:created>
  <dcterms:modified xsi:type="dcterms:W3CDTF">2021-04-17T07:31:28Z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