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ESTADOS FINANCIEROS CONAC 2025\12 DICIEMBRE 2025\EDOS FROS DIC\"/>
    </mc:Choice>
  </mc:AlternateContent>
  <xr:revisionPtr revIDLastSave="0" documentId="13_ncr:1_{674A81B7-CD58-409F-9A21-2505E11AB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5" l="1"/>
  <c r="U8" i="5"/>
  <c r="T8" i="5"/>
  <c r="U7" i="5"/>
  <c r="T7" i="5"/>
  <c r="T6" i="5"/>
  <c r="U6" i="5"/>
  <c r="T5" i="5"/>
  <c r="R9" i="5"/>
  <c r="S9" i="5"/>
  <c r="S8" i="5"/>
  <c r="R8" i="5"/>
  <c r="S7" i="5"/>
  <c r="R7" i="5"/>
  <c r="R5" i="5"/>
  <c r="S6" i="5"/>
  <c r="R6" i="5"/>
  <c r="S5" i="5" l="1"/>
</calcChain>
</file>

<file path=xl/sharedStrings.xml><?xml version="1.0" encoding="utf-8"?>
<sst xmlns="http://schemas.openxmlformats.org/spreadsheetml/2006/main" count="132" uniqueCount="99">
  <si>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</si>
  <si>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</si>
  <si>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</si>
  <si>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</si>
  <si>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</si>
  <si>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</si>
  <si>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</si>
  <si>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</si>
  <si>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</si>
  <si>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</si>
  <si>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</si>
  <si>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</si>
  <si>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</si>
  <si>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</si>
  <si>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</si>
  <si>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</si>
  <si>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</si>
  <si>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</si>
  <si>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</si>
  <si>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</si>
  <si>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</si>
  <si>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</si>
  <si>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</si>
  <si>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</si>
  <si>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</si>
  <si>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</si>
  <si>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</si>
  <si>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</si>
  <si>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</si>
  <si>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</si>
  <si>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</si>
  <si>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</si>
  <si>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</si>
  <si>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</si>
  <si>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</si>
  <si>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</si>
  <si>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</si>
  <si>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</si>
  <si>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</si>
  <si>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</si>
  <si>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Ejercido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</si>
  <si>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</si>
  <si>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</si>
  <si>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</si>
  <si>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</si>
  <si>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</si>
  <si>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</si>
  <si>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</si>
  <si>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</si>
  <si>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</si>
  <si>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</si>
  <si>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</si>
  <si>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</si>
  <si>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</si>
  <si>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</si>
  <si>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</si>
  <si>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</si>
  <si>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</si>
  <si>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Programa o proyecto de Inversión</t>
  </si>
  <si>
    <t>P</t>
  </si>
  <si>
    <t>P005</t>
  </si>
  <si>
    <t>P005 - GESTIÓN DE CENTROS ESCOLARES DE EDUCACIÓN MEDIA SUPERIOR Y SUPERIOR</t>
  </si>
  <si>
    <t>2.5.3 Educación Superior</t>
  </si>
  <si>
    <t xml:space="preserve">INSTITUTO TECNOLÓGICO SUPERIOR DE ABASOLO </t>
  </si>
  <si>
    <t>SI</t>
  </si>
  <si>
    <t>Componente</t>
  </si>
  <si>
    <t>Porcentaje de procesos educativos certificados y/o programas educativos acreditados</t>
  </si>
  <si>
    <t>A/B*100</t>
  </si>
  <si>
    <t>A-Procesos y/o programas educativos certificados y/o acreditados. B-Procesos y/o programas educativos programados a ser certificados y/o acreditados</t>
  </si>
  <si>
    <t>Procesos y/o programas educativos</t>
  </si>
  <si>
    <t>E</t>
  </si>
  <si>
    <t>E017</t>
  </si>
  <si>
    <t>E017 - COBERTURA DE EDUCACIÓN MEDIA SUPERIOR Y SUPERIOR</t>
  </si>
  <si>
    <t>Porcentaje de alumnos atendidos</t>
  </si>
  <si>
    <t>A-Número de Alumnos Atendidos. B-Numero de Alumnos Proyectados a Atender.</t>
  </si>
  <si>
    <t>Alumnos</t>
  </si>
  <si>
    <t>E057</t>
  </si>
  <si>
    <t>E057 - TRAYECTORIA EN NIVEL BÁSICO, MEDIA SUPERIOR Y SUPERIOR</t>
  </si>
  <si>
    <t>Porcentaje de becas y apoyos otorgados</t>
  </si>
  <si>
    <t>A-Becas y Apoyos otorgados. B-Becas y Apoyos programados a otorgar</t>
  </si>
  <si>
    <t>Becas</t>
  </si>
  <si>
    <t>Porcentaje de alumnos en riesgo de deserción y reprobación atendidos con apoyo académico y/o psicosocial</t>
  </si>
  <si>
    <t>A-Alumnos en riesgo de deserción y reprobación atendidos con apoyo académico y/o psicosocial. B-Alumnos en riesgo de deserción y reprobación, identificados</t>
  </si>
  <si>
    <t>Porcentaje de docentes, directivos y personal administrativo fortalecidos con alguna acción formativa y/o de desarrollo profesional.</t>
  </si>
  <si>
    <t>Docentes, directivos y personal administrativo</t>
  </si>
  <si>
    <t>A. Servicios educativos ofertados. ITESA</t>
  </si>
  <si>
    <t>C. Becas y apoyos otorgados a estudiantes de educación media superior y superior ITESA</t>
  </si>
  <si>
    <t>D. Apoyo académico y/o psicosocial a alumnos en riesgo de deserción o reprobación otorgados ITESA</t>
  </si>
  <si>
    <t>B. Programas, procesos y/o planteles de instituciones de educación superior, certificados (ITESA)</t>
  </si>
  <si>
    <t>C.Los cuerpos académicos y directivos de las instituciones públicas de educación superior son capacitados, actualizados y profesionalizados. ITESA</t>
  </si>
  <si>
    <t>A.-Docentes, directivos y personal administrativo fortalecidos con alguna acción formativa y/o de desarrollo profesional B.-Docentes, directivos y  personal administrativo programados a ser fortalecidos con alguna acción formativa y/o de desarrollo profesional.</t>
  </si>
  <si>
    <t>_____________________________________________________</t>
  </si>
  <si>
    <t>______________________________________________</t>
  </si>
  <si>
    <t xml:space="preserve"> BRISEIDA ANABEL MAGDALENO GONZALÉZ</t>
  </si>
  <si>
    <t>VÍCTOR HUGO SALAS PACHECO</t>
  </si>
  <si>
    <t>ENCARGADA DEL DESPACHO DE DIRECCIÓN GENERAL</t>
  </si>
  <si>
    <t>ENCARGADO DE DESPACHO DE SUBDIRECCIÓN 
DE ADMINISTRACIÓN Y FINANZAS</t>
  </si>
  <si>
    <t>“Bajo protesta de decir verdad declaramos que los Estados Financieros y sus notas, son razonablemente correctos y son responsabilidad del emisor”</t>
  </si>
  <si>
    <t>INSTITUTO TECNOLÓGICO SUPERIOR DE ABASOLO
Indicadores de Resultados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</si>
</sst>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3" borderId="3" xfId="0" applyFont="1" applyFill="1" applyBorder="1" applyAlignment="1">
      <alignment horizontal="centerContinuous" vertical="center"/>
    </xf>
    <xf numFmtId="0" fontId="9" fillId="3" borderId="3" xfId="0" applyFont="1" applyFill="1" applyBorder="1" applyAlignment="1">
      <alignment horizontal="centerContinuous"/>
    </xf>
    <xf numFmtId="0" fontId="9" fillId="4" borderId="3" xfId="8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>
      <alignment horizontal="centerContinuous" vertical="center" wrapText="1"/>
    </xf>
    <xf numFmtId="0" fontId="9" fillId="5" borderId="3" xfId="0" applyFont="1" applyFill="1" applyBorder="1" applyAlignment="1">
      <alignment horizontal="centerContinuous" vertical="center" wrapText="1"/>
    </xf>
    <xf numFmtId="0" fontId="9" fillId="5" borderId="3" xfId="0" applyFont="1" applyFill="1" applyBorder="1" applyAlignment="1">
      <alignment horizontal="centerContinuous" wrapText="1"/>
    </xf>
    <xf numFmtId="0" fontId="9" fillId="6" borderId="0" xfId="16" applyFont="1" applyFill="1" applyAlignment="1">
      <alignment horizontal="centerContinuous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4" borderId="1" xfId="16" applyNumberFormat="1" applyFont="1" applyFill="1" applyBorder="1" applyAlignment="1">
      <alignment horizontal="center" vertical="center" wrapText="1"/>
    </xf>
    <xf numFmtId="0" fontId="9" fillId="4" borderId="1" xfId="16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16" applyFont="1" applyFill="1" applyBorder="1" applyAlignment="1">
      <alignment horizontal="center" vertical="center" wrapText="1"/>
    </xf>
    <xf numFmtId="0" fontId="9" fillId="6" borderId="2" xfId="16" applyFont="1" applyFill="1" applyBorder="1" applyAlignment="1">
      <alignment horizontal="center" vertical="center" wrapText="1"/>
    </xf>
    <xf numFmtId="0" fontId="9" fillId="6" borderId="1" xfId="16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0" fillId="0" borderId="0" xfId="0" applyFont="1" applyProtection="1">
      <protection locked="0"/>
    </xf>
    <xf numFmtId="43" fontId="8" fillId="0" borderId="3" xfId="20" applyFont="1" applyFill="1" applyBorder="1" applyAlignment="1" applyProtection="1">
      <alignment vertical="center"/>
      <protection locked="0"/>
    </xf>
    <xf numFmtId="43" fontId="8" fillId="0" borderId="1" xfId="20" applyFont="1" applyFill="1" applyBorder="1" applyAlignment="1" applyProtection="1">
      <alignment vertical="center"/>
      <protection locked="0"/>
    </xf>
    <xf numFmtId="43" fontId="8" fillId="0" borderId="1" xfId="17" applyFont="1" applyFill="1" applyBorder="1" applyAlignment="1" applyProtection="1">
      <alignment vertical="center"/>
      <protection locked="0"/>
    </xf>
    <xf numFmtId="10" fontId="8" fillId="0" borderId="4" xfId="18" applyNumberFormat="1" applyFont="1" applyFill="1" applyBorder="1" applyAlignment="1" applyProtection="1">
      <alignment vertical="center"/>
      <protection locked="0"/>
    </xf>
    <xf numFmtId="10" fontId="8" fillId="0" borderId="3" xfId="18" applyNumberFormat="1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9" fontId="8" fillId="0" borderId="1" xfId="0" applyNumberFormat="1" applyFont="1" applyFill="1" applyBorder="1" applyAlignment="1" applyProtection="1">
      <alignment vertical="center"/>
      <protection locked="0"/>
    </xf>
    <xf numFmtId="10" fontId="8" fillId="0" borderId="1" xfId="18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0" fontId="8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22" applyFont="1" applyAlignment="1">
      <alignment horizontal="center"/>
    </xf>
    <xf numFmtId="0" fontId="8" fillId="0" borderId="0" xfId="22" applyFont="1" applyAlignment="1" applyProtection="1">
      <alignment horizontal="center"/>
      <protection locked="0"/>
    </xf>
    <xf numFmtId="0" fontId="8" fillId="0" borderId="0" xfId="22" applyFont="1" applyAlignment="1">
      <alignment horizontal="center" vertical="top"/>
    </xf>
    <xf numFmtId="0" fontId="8" fillId="0" borderId="0" xfId="22" applyFont="1" applyAlignment="1">
      <alignment horizontal="center" wrapText="1"/>
    </xf>
    <xf numFmtId="0" fontId="11" fillId="7" borderId="5" xfId="8" applyFont="1" applyFill="1" applyBorder="1" applyAlignment="1" applyProtection="1">
      <alignment horizontal="center" vertical="center" wrapText="1"/>
      <protection locked="0"/>
    </xf>
    <xf numFmtId="0" fontId="11" fillId="7" borderId="6" xfId="8" applyFont="1" applyFill="1" applyBorder="1" applyAlignment="1" applyProtection="1">
      <alignment horizontal="center" vertical="center" wrapText="1"/>
      <protection locked="0"/>
    </xf>
    <xf numFmtId="0" fontId="11" fillId="7" borderId="2" xfId="8" applyFont="1" applyFill="1" applyBorder="1" applyAlignment="1" applyProtection="1">
      <alignment horizontal="center" vertical="center" wrapText="1"/>
      <protection locked="0"/>
    </xf>
  </cellXfs>
  <cellStyles count="23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illares 4" xfId="20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4" xfId="22" xr:uid="{DDFFE8FF-2429-4114-9C05-20D4EE1FE633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 7" xfId="19" xr:uid="{00000000-0005-0000-0000-000012000000}"/>
    <cellStyle name="Normal_141008Reportes Cuadros Institucionales-sectorialesADV" xfId="16" xr:uid="{00000000-0005-0000-0000-000013000000}"/>
    <cellStyle name="Porcentaje 2" xfId="21" xr:uid="{00000000-0005-0000-0000-000015000000}"/>
    <cellStyle name="Porcentaje 3" xfId="18" xr:uid="{00000000-0005-0000-0000-000016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showGridLines="0" tabSelected="1" workbookViewId="0">
      <selection activeCell="M6" sqref="M6"/>
    </sheetView>
  </sheetViews>
  <sheetFormatPr baseColWidth="10" defaultRowHeight="9" x14ac:dyDescent="0.15"/>
  <cols>
    <col min="1" max="1" width="14.33203125" style="5" customWidth="1"/>
    <col min="2" max="2" width="14.1640625" style="6" bestFit="1" customWidth="1"/>
    <col min="3" max="3" width="18.5" style="6" customWidth="1"/>
    <col min="4" max="4" width="18.33203125" style="6" bestFit="1" customWidth="1"/>
    <col min="5" max="5" width="13.6640625" style="6" bestFit="1" customWidth="1"/>
    <col min="6" max="10" width="12.1640625" style="6" customWidth="1"/>
    <col min="11" max="11" width="9.1640625" style="6" customWidth="1"/>
    <col min="12" max="12" width="10.1640625" style="6" customWidth="1"/>
    <col min="13" max="13" width="17" style="6" customWidth="1"/>
    <col min="14" max="14" width="17.6640625" style="6" customWidth="1"/>
    <col min="15" max="15" width="13" style="6" customWidth="1"/>
    <col min="16" max="16" width="10.83203125" style="6" bestFit="1" customWidth="1"/>
    <col min="17" max="17" width="22.1640625" style="6" customWidth="1"/>
    <col min="18" max="18" width="11.83203125" style="6" bestFit="1" customWidth="1"/>
    <col min="19" max="19" width="11" style="6" bestFit="1" customWidth="1"/>
    <col min="20" max="20" width="9.83203125" style="6" bestFit="1" customWidth="1"/>
    <col min="21" max="21" width="10.5" style="6" bestFit="1" customWidth="1"/>
    <col min="22" max="22" width="12.5" style="6" bestFit="1" customWidth="1"/>
    <col min="23" max="23" width="13.33203125" style="5" customWidth="1"/>
    <col min="24" max="16384" width="12" style="5"/>
  </cols>
  <sheetData>
    <row r="1" spans="1:23" ht="53.25" customHeight="1" x14ac:dyDescent="0.15">
      <c r="A1" s="55" t="s">
        <v>98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ht="15" customHeight="1" x14ac:dyDescent="0.15">
      <c r="A2" s="18" t="s">
        <v>58</v>
      </c>
      <c r="B2" s="19"/>
      <c r="C2" s="19"/>
      <c r="D2" s="19"/>
      <c r="E2" s="19"/>
      <c r="F2" s="20" t="s">
        <v>0</v>
      </c>
      <c r="G2" s="20"/>
      <c r="H2" s="20"/>
      <c r="I2" s="20"/>
      <c r="J2" s="20"/>
      <c r="K2" s="21" t="s">
        <v>55</v>
      </c>
      <c r="L2" s="21"/>
      <c r="M2" s="21"/>
      <c r="N2" s="22" t="s">
        <v>56</v>
      </c>
      <c r="O2" s="23"/>
      <c r="P2" s="23"/>
      <c r="Q2" s="23"/>
      <c r="R2" s="23"/>
      <c r="S2" s="23"/>
      <c r="T2" s="23"/>
      <c r="U2" s="24" t="s">
        <v>53</v>
      </c>
      <c r="V2" s="24"/>
      <c r="W2" s="24"/>
    </row>
    <row r="3" spans="1:23" ht="81.75" customHeight="1" x14ac:dyDescent="0.15">
      <c r="A3" s="25" t="s">
        <v>48</v>
      </c>
      <c r="B3" s="25" t="s">
        <v>47</v>
      </c>
      <c r="C3" s="25" t="s">
        <v>46</v>
      </c>
      <c r="D3" s="25" t="s">
        <v>45</v>
      </c>
      <c r="E3" s="25" t="s">
        <v>44</v>
      </c>
      <c r="F3" s="26" t="s">
        <v>43</v>
      </c>
      <c r="G3" s="26" t="s">
        <v>42</v>
      </c>
      <c r="H3" s="26" t="s">
        <v>41</v>
      </c>
      <c r="I3" s="27" t="s">
        <v>40</v>
      </c>
      <c r="J3" s="27" t="s">
        <v>39</v>
      </c>
      <c r="K3" s="28" t="s">
        <v>38</v>
      </c>
      <c r="L3" s="28" t="s">
        <v>37</v>
      </c>
      <c r="M3" s="28" t="s">
        <v>24</v>
      </c>
      <c r="N3" s="29" t="s">
        <v>36</v>
      </c>
      <c r="O3" s="29" t="s">
        <v>35</v>
      </c>
      <c r="P3" s="29" t="s">
        <v>34</v>
      </c>
      <c r="Q3" s="29" t="s">
        <v>57</v>
      </c>
      <c r="R3" s="29" t="s">
        <v>33</v>
      </c>
      <c r="S3" s="29" t="s">
        <v>32</v>
      </c>
      <c r="T3" s="29" t="s">
        <v>31</v>
      </c>
      <c r="U3" s="30" t="s">
        <v>52</v>
      </c>
      <c r="V3" s="31" t="s">
        <v>29</v>
      </c>
      <c r="W3" s="31" t="s">
        <v>54</v>
      </c>
    </row>
    <row r="4" spans="1:23" ht="15" customHeight="1" x14ac:dyDescent="0.15">
      <c r="A4" s="25">
        <v>1</v>
      </c>
      <c r="B4" s="25">
        <v>2</v>
      </c>
      <c r="C4" s="25">
        <v>3</v>
      </c>
      <c r="D4" s="39">
        <v>4</v>
      </c>
      <c r="E4" s="25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8">
        <v>11</v>
      </c>
      <c r="L4" s="28">
        <v>12</v>
      </c>
      <c r="M4" s="28">
        <v>13</v>
      </c>
      <c r="N4" s="29">
        <v>14</v>
      </c>
      <c r="O4" s="29">
        <v>15</v>
      </c>
      <c r="P4" s="29">
        <v>16</v>
      </c>
      <c r="Q4" s="29">
        <v>17</v>
      </c>
      <c r="R4" s="29">
        <v>18</v>
      </c>
      <c r="S4" s="29">
        <v>19</v>
      </c>
      <c r="T4" s="29">
        <v>20</v>
      </c>
      <c r="U4" s="31">
        <v>21</v>
      </c>
      <c r="V4" s="31">
        <v>22</v>
      </c>
      <c r="W4" s="31">
        <v>23</v>
      </c>
    </row>
    <row r="5" spans="1:23" ht="74.25" customHeight="1" x14ac:dyDescent="0.15">
      <c r="A5" s="32" t="s">
        <v>59</v>
      </c>
      <c r="B5" s="33" t="s">
        <v>60</v>
      </c>
      <c r="C5" s="34" t="s">
        <v>61</v>
      </c>
      <c r="D5" s="34" t="s">
        <v>62</v>
      </c>
      <c r="E5" s="34" t="s">
        <v>63</v>
      </c>
      <c r="F5" s="41">
        <v>447760.3</v>
      </c>
      <c r="G5" s="41">
        <v>429502.42</v>
      </c>
      <c r="H5" s="41">
        <v>423748.88</v>
      </c>
      <c r="I5" s="41">
        <v>423748.88</v>
      </c>
      <c r="J5" s="41">
        <v>423748.88</v>
      </c>
      <c r="K5" s="35" t="s">
        <v>64</v>
      </c>
      <c r="L5" s="36" t="s">
        <v>65</v>
      </c>
      <c r="M5" s="37" t="s">
        <v>88</v>
      </c>
      <c r="N5" s="34" t="s">
        <v>66</v>
      </c>
      <c r="O5" s="36" t="s">
        <v>65</v>
      </c>
      <c r="P5" s="34" t="s">
        <v>67</v>
      </c>
      <c r="Q5" s="34" t="s">
        <v>68</v>
      </c>
      <c r="R5" s="44">
        <f>5/8</f>
        <v>0.625</v>
      </c>
      <c r="S5" s="44">
        <f>5/8</f>
        <v>0.625</v>
      </c>
      <c r="T5" s="45">
        <f>5/8</f>
        <v>0.625</v>
      </c>
      <c r="U5" s="46">
        <v>5</v>
      </c>
      <c r="V5" s="46">
        <v>8</v>
      </c>
      <c r="W5" s="38" t="s">
        <v>69</v>
      </c>
    </row>
    <row r="6" spans="1:23" ht="60" customHeight="1" x14ac:dyDescent="0.15">
      <c r="A6" s="7" t="s">
        <v>70</v>
      </c>
      <c r="B6" s="8" t="s">
        <v>71</v>
      </c>
      <c r="C6" s="9" t="s">
        <v>72</v>
      </c>
      <c r="D6" s="9" t="s">
        <v>62</v>
      </c>
      <c r="E6" s="9" t="s">
        <v>63</v>
      </c>
      <c r="F6" s="42">
        <v>18889258.829999998</v>
      </c>
      <c r="G6" s="42">
        <v>18706443.699999999</v>
      </c>
      <c r="H6" s="43">
        <v>18454584.09</v>
      </c>
      <c r="I6" s="43">
        <v>18454584.09</v>
      </c>
      <c r="J6" s="43">
        <v>18454584.09</v>
      </c>
      <c r="K6" s="10" t="s">
        <v>64</v>
      </c>
      <c r="L6" s="11" t="s">
        <v>65</v>
      </c>
      <c r="M6" s="9" t="s">
        <v>85</v>
      </c>
      <c r="N6" s="9" t="s">
        <v>73</v>
      </c>
      <c r="O6" s="11" t="s">
        <v>65</v>
      </c>
      <c r="P6" s="9" t="s">
        <v>67</v>
      </c>
      <c r="Q6" s="13" t="s">
        <v>74</v>
      </c>
      <c r="R6" s="47">
        <f>1950/1950</f>
        <v>1</v>
      </c>
      <c r="S6" s="47">
        <f>1950/1950</f>
        <v>1</v>
      </c>
      <c r="T6" s="48">
        <f>(1394+519)/1950</f>
        <v>0.98102564102564105</v>
      </c>
      <c r="U6" s="49">
        <f>1394+519</f>
        <v>1913</v>
      </c>
      <c r="V6" s="49">
        <v>1950</v>
      </c>
      <c r="W6" s="7" t="s">
        <v>75</v>
      </c>
    </row>
    <row r="7" spans="1:23" ht="60" customHeight="1" x14ac:dyDescent="0.15">
      <c r="A7" s="7" t="s">
        <v>70</v>
      </c>
      <c r="B7" s="8" t="s">
        <v>76</v>
      </c>
      <c r="C7" s="9" t="s">
        <v>77</v>
      </c>
      <c r="D7" s="9" t="s">
        <v>62</v>
      </c>
      <c r="E7" s="9" t="s">
        <v>63</v>
      </c>
      <c r="F7" s="42">
        <v>167557.95000000001</v>
      </c>
      <c r="G7" s="42">
        <v>151712.82</v>
      </c>
      <c r="H7" s="42">
        <v>149132.70000000001</v>
      </c>
      <c r="I7" s="42">
        <v>149132.70000000001</v>
      </c>
      <c r="J7" s="42">
        <v>149132.70000000001</v>
      </c>
      <c r="K7" s="10" t="s">
        <v>64</v>
      </c>
      <c r="L7" s="11" t="s">
        <v>65</v>
      </c>
      <c r="M7" s="9" t="s">
        <v>86</v>
      </c>
      <c r="N7" s="9" t="s">
        <v>78</v>
      </c>
      <c r="O7" s="11" t="s">
        <v>65</v>
      </c>
      <c r="P7" s="9" t="s">
        <v>67</v>
      </c>
      <c r="Q7" s="13" t="s">
        <v>79</v>
      </c>
      <c r="R7" s="47">
        <f>850/850</f>
        <v>1</v>
      </c>
      <c r="S7" s="47">
        <f t="shared" ref="S7:S8" si="0">850/850</f>
        <v>1</v>
      </c>
      <c r="T7" s="50">
        <f>(81+561+19+391+59)/850</f>
        <v>1.3070588235294118</v>
      </c>
      <c r="U7" s="49">
        <f>81+561+19+391+59</f>
        <v>1111</v>
      </c>
      <c r="V7" s="49">
        <v>850</v>
      </c>
      <c r="W7" s="7" t="s">
        <v>80</v>
      </c>
    </row>
    <row r="8" spans="1:23" ht="84" customHeight="1" x14ac:dyDescent="0.15">
      <c r="A8" s="7" t="s">
        <v>70</v>
      </c>
      <c r="B8" s="8" t="s">
        <v>76</v>
      </c>
      <c r="C8" s="9" t="s">
        <v>77</v>
      </c>
      <c r="D8" s="9" t="s">
        <v>62</v>
      </c>
      <c r="E8" s="9" t="s">
        <v>63</v>
      </c>
      <c r="F8" s="42">
        <v>213841.48</v>
      </c>
      <c r="G8" s="42">
        <v>207568.53</v>
      </c>
      <c r="H8" s="42">
        <v>206758.2</v>
      </c>
      <c r="I8" s="42">
        <v>206758.2</v>
      </c>
      <c r="J8" s="42">
        <v>206758.2</v>
      </c>
      <c r="K8" s="10" t="s">
        <v>64</v>
      </c>
      <c r="L8" s="11" t="s">
        <v>65</v>
      </c>
      <c r="M8" s="9" t="s">
        <v>87</v>
      </c>
      <c r="N8" s="9" t="s">
        <v>81</v>
      </c>
      <c r="O8" s="11" t="s">
        <v>65</v>
      </c>
      <c r="P8" s="9" t="s">
        <v>67</v>
      </c>
      <c r="Q8" s="13" t="s">
        <v>82</v>
      </c>
      <c r="R8" s="47">
        <f>850/850</f>
        <v>1</v>
      </c>
      <c r="S8" s="47">
        <f t="shared" si="0"/>
        <v>1</v>
      </c>
      <c r="T8" s="50">
        <f>(402+22+1+3+6+561+27+8)/850</f>
        <v>1.2117647058823529</v>
      </c>
      <c r="U8" s="49">
        <f>402+22+1+3+6+561+27+8</f>
        <v>1030</v>
      </c>
      <c r="V8" s="49">
        <v>850</v>
      </c>
      <c r="W8" s="7" t="s">
        <v>75</v>
      </c>
    </row>
    <row r="9" spans="1:23" ht="99" customHeight="1" x14ac:dyDescent="0.15">
      <c r="A9" s="7" t="s">
        <v>59</v>
      </c>
      <c r="B9" s="8" t="s">
        <v>60</v>
      </c>
      <c r="C9" s="9" t="s">
        <v>61</v>
      </c>
      <c r="D9" s="9" t="s">
        <v>62</v>
      </c>
      <c r="E9" s="9" t="s">
        <v>63</v>
      </c>
      <c r="F9" s="43">
        <v>100000</v>
      </c>
      <c r="G9" s="43">
        <v>50000</v>
      </c>
      <c r="H9" s="43">
        <v>0</v>
      </c>
      <c r="I9" s="43">
        <v>0</v>
      </c>
      <c r="J9" s="43">
        <v>0</v>
      </c>
      <c r="K9" s="10" t="s">
        <v>64</v>
      </c>
      <c r="L9" s="11" t="s">
        <v>65</v>
      </c>
      <c r="M9" s="9" t="s">
        <v>89</v>
      </c>
      <c r="N9" s="9" t="s">
        <v>83</v>
      </c>
      <c r="O9" s="11" t="s">
        <v>65</v>
      </c>
      <c r="P9" s="9" t="s">
        <v>67</v>
      </c>
      <c r="Q9" s="13" t="s">
        <v>90</v>
      </c>
      <c r="R9" s="50">
        <f>90/96</f>
        <v>0.9375</v>
      </c>
      <c r="S9" s="50">
        <f>90/96</f>
        <v>0.9375</v>
      </c>
      <c r="T9" s="50">
        <f>83/90</f>
        <v>0.92222222222222228</v>
      </c>
      <c r="U9" s="49">
        <v>83</v>
      </c>
      <c r="V9" s="49">
        <v>90</v>
      </c>
      <c r="W9" s="12" t="s">
        <v>84</v>
      </c>
    </row>
    <row r="10" spans="1:23" ht="15.75" customHeight="1" x14ac:dyDescent="0.15">
      <c r="A10" s="14"/>
      <c r="B10" s="15"/>
      <c r="C10" s="14"/>
      <c r="D10" s="14"/>
      <c r="E10" s="15"/>
      <c r="F10" s="15"/>
      <c r="G10" s="15"/>
      <c r="H10" s="15"/>
      <c r="I10" s="15"/>
      <c r="J10" s="15"/>
      <c r="K10" s="5"/>
      <c r="L10" s="5"/>
      <c r="M10" s="5"/>
      <c r="N10" s="5"/>
      <c r="O10" s="5"/>
      <c r="P10" s="16"/>
      <c r="Q10" s="16"/>
    </row>
    <row r="11" spans="1:23" x14ac:dyDescent="0.15">
      <c r="A11" s="40" t="s">
        <v>97</v>
      </c>
      <c r="B11" s="15"/>
      <c r="C11" s="14"/>
      <c r="D11" s="14"/>
      <c r="E11" s="15"/>
      <c r="F11" s="15"/>
      <c r="G11" s="15"/>
      <c r="H11" s="15"/>
      <c r="I11" s="15"/>
      <c r="J11" s="15"/>
      <c r="K11" s="5"/>
      <c r="L11" s="5"/>
      <c r="M11" s="5"/>
      <c r="N11" s="5"/>
      <c r="O11" s="5"/>
      <c r="P11" s="16"/>
      <c r="Q11" s="16"/>
    </row>
    <row r="12" spans="1:23" x14ac:dyDescent="0.15">
      <c r="A12" s="14"/>
      <c r="B12" s="15"/>
      <c r="C12" s="14"/>
      <c r="D12" s="14"/>
      <c r="E12" s="15"/>
      <c r="F12" s="15"/>
      <c r="G12" s="15"/>
      <c r="H12" s="15"/>
      <c r="I12" s="15"/>
      <c r="J12" s="15"/>
      <c r="K12" s="5"/>
      <c r="L12" s="5"/>
      <c r="M12" s="5"/>
      <c r="N12" s="5"/>
      <c r="O12" s="5"/>
      <c r="P12" s="17"/>
      <c r="Q12" s="17"/>
    </row>
    <row r="13" spans="1:23" x14ac:dyDescent="0.15">
      <c r="A13" s="14"/>
      <c r="B13" s="15"/>
      <c r="C13" s="14"/>
      <c r="D13" s="14"/>
      <c r="E13" s="15"/>
      <c r="F13" s="15"/>
      <c r="G13" s="15"/>
      <c r="H13" s="15"/>
      <c r="I13" s="15"/>
      <c r="J13" s="15"/>
      <c r="K13" s="5"/>
      <c r="L13" s="5"/>
      <c r="M13" s="5"/>
      <c r="N13" s="5"/>
      <c r="O13" s="5"/>
      <c r="P13" s="17"/>
      <c r="Q13" s="17"/>
    </row>
    <row r="14" spans="1:23" x14ac:dyDescent="0.15">
      <c r="A14" s="14"/>
      <c r="B14" s="15"/>
      <c r="C14" s="14"/>
      <c r="D14" s="14"/>
      <c r="E14" s="15"/>
      <c r="F14" s="15"/>
      <c r="G14" s="15"/>
      <c r="H14" s="15"/>
      <c r="I14" s="15"/>
      <c r="J14" s="15"/>
      <c r="K14" s="5"/>
      <c r="L14" s="5"/>
      <c r="M14" s="5"/>
      <c r="N14" s="5"/>
      <c r="O14" s="5"/>
      <c r="P14" s="17"/>
      <c r="Q14" s="17"/>
    </row>
    <row r="15" spans="1:23" x14ac:dyDescent="0.15">
      <c r="A15" s="14"/>
      <c r="B15" s="15"/>
      <c r="C15" s="14"/>
      <c r="D15" s="14"/>
      <c r="E15" s="15"/>
      <c r="F15" s="15"/>
      <c r="G15" s="15"/>
      <c r="H15" s="15"/>
      <c r="I15" s="15"/>
      <c r="J15" s="15"/>
      <c r="K15" s="5"/>
      <c r="L15" s="5"/>
      <c r="M15" s="5"/>
      <c r="N15" s="5"/>
      <c r="O15" s="5"/>
      <c r="P15" s="17"/>
      <c r="Q15" s="17"/>
    </row>
    <row r="16" spans="1:23" x14ac:dyDescent="0.15">
      <c r="A16" s="14"/>
      <c r="B16" s="15"/>
      <c r="C16" s="14"/>
      <c r="D16" s="14"/>
      <c r="E16" s="15"/>
      <c r="F16" s="15"/>
      <c r="G16" s="15"/>
      <c r="H16" s="15"/>
      <c r="I16" s="15"/>
      <c r="J16" s="15"/>
      <c r="K16" s="5"/>
      <c r="L16" s="5"/>
      <c r="M16" s="5"/>
      <c r="N16" s="5"/>
      <c r="O16" s="5"/>
      <c r="P16" s="17"/>
      <c r="Q16" s="17"/>
    </row>
    <row r="17" spans="1:22" x14ac:dyDescent="0.15">
      <c r="A17" s="14"/>
      <c r="B17" s="15"/>
      <c r="C17" s="14"/>
      <c r="D17" s="14"/>
      <c r="E17" s="15"/>
      <c r="F17" s="15"/>
      <c r="G17" s="15"/>
      <c r="H17" s="15"/>
      <c r="I17" s="15"/>
      <c r="J17" s="15"/>
      <c r="K17" s="5"/>
      <c r="L17" s="5"/>
      <c r="M17" s="5"/>
      <c r="N17" s="5"/>
      <c r="O17" s="5"/>
      <c r="P17" s="17"/>
      <c r="Q17" s="17"/>
    </row>
    <row r="18" spans="1:22" x14ac:dyDescent="0.15">
      <c r="A18" s="14"/>
      <c r="B18" s="15"/>
      <c r="C18" s="14"/>
      <c r="D18" s="14"/>
      <c r="E18" s="15"/>
      <c r="F18" s="15"/>
      <c r="G18" s="15"/>
      <c r="H18" s="15"/>
      <c r="I18" s="15"/>
      <c r="J18" s="15"/>
      <c r="K18" s="5"/>
      <c r="L18" s="5"/>
      <c r="M18" s="5"/>
      <c r="N18" s="5"/>
      <c r="O18" s="5"/>
      <c r="P18" s="17"/>
      <c r="Q18" s="17"/>
    </row>
    <row r="19" spans="1:22" x14ac:dyDescent="0.15">
      <c r="A19" s="14"/>
      <c r="B19" s="15"/>
      <c r="C19" s="14"/>
      <c r="D19" s="14"/>
      <c r="E19" s="15"/>
      <c r="F19" s="15"/>
      <c r="G19" s="15"/>
      <c r="H19" s="15"/>
      <c r="I19" s="15"/>
      <c r="J19" s="15"/>
      <c r="K19" s="5"/>
      <c r="L19" s="5"/>
      <c r="M19" s="5"/>
      <c r="N19" s="5"/>
      <c r="O19" s="5"/>
      <c r="P19" s="17"/>
      <c r="Q19" s="17"/>
    </row>
    <row r="20" spans="1:22" x14ac:dyDescent="0.15">
      <c r="A20" s="14"/>
      <c r="B20" s="15"/>
      <c r="C20" s="14"/>
      <c r="D20" s="14"/>
      <c r="E20" s="15"/>
      <c r="F20" s="15"/>
      <c r="G20" s="15"/>
      <c r="H20" s="15"/>
      <c r="I20" s="15"/>
      <c r="J20" s="15"/>
      <c r="K20" s="5"/>
      <c r="L20" s="5"/>
      <c r="M20" s="5"/>
      <c r="N20" s="5"/>
      <c r="O20" s="5"/>
      <c r="P20" s="17"/>
      <c r="Q20" s="17"/>
    </row>
    <row r="21" spans="1:22" x14ac:dyDescent="0.15">
      <c r="A21" s="14"/>
      <c r="B21" s="15"/>
      <c r="C21" s="52" t="s">
        <v>91</v>
      </c>
      <c r="D21" s="52"/>
      <c r="E21" s="52"/>
      <c r="I21" s="15"/>
      <c r="J21" s="15"/>
      <c r="K21" s="5"/>
      <c r="L21" s="5"/>
      <c r="M21" s="52" t="s">
        <v>92</v>
      </c>
      <c r="N21" s="52"/>
      <c r="O21" s="52"/>
      <c r="P21" s="16"/>
      <c r="Q21" s="16"/>
      <c r="R21" s="5"/>
      <c r="S21" s="5"/>
      <c r="T21" s="5"/>
      <c r="U21" s="5"/>
      <c r="V21" s="5"/>
    </row>
    <row r="22" spans="1:22" x14ac:dyDescent="0.15">
      <c r="A22" s="14"/>
      <c r="B22" s="15"/>
      <c r="C22" s="51" t="s">
        <v>93</v>
      </c>
      <c r="D22" s="51"/>
      <c r="E22" s="51"/>
      <c r="I22" s="15"/>
      <c r="J22" s="15"/>
      <c r="K22" s="5"/>
      <c r="L22" s="5"/>
      <c r="M22" s="51" t="s">
        <v>94</v>
      </c>
      <c r="N22" s="51"/>
      <c r="O22" s="51"/>
      <c r="P22" s="16"/>
      <c r="Q22" s="16"/>
      <c r="R22" s="5"/>
      <c r="S22" s="5"/>
      <c r="T22" s="5"/>
      <c r="U22" s="5"/>
      <c r="V22" s="5"/>
    </row>
    <row r="23" spans="1:22" ht="18" customHeight="1" x14ac:dyDescent="0.15">
      <c r="A23" s="14"/>
      <c r="B23" s="15"/>
      <c r="C23" s="53" t="s">
        <v>95</v>
      </c>
      <c r="D23" s="53"/>
      <c r="E23" s="53"/>
      <c r="I23" s="15"/>
      <c r="J23" s="15"/>
      <c r="K23" s="5"/>
      <c r="L23" s="5"/>
      <c r="M23" s="54" t="s">
        <v>96</v>
      </c>
      <c r="N23" s="51"/>
      <c r="O23" s="51"/>
      <c r="P23" s="16"/>
      <c r="Q23" s="16"/>
      <c r="R23" s="5"/>
      <c r="S23" s="5"/>
      <c r="T23" s="5"/>
      <c r="U23" s="5"/>
      <c r="V23" s="5"/>
    </row>
    <row r="24" spans="1:22" x14ac:dyDescent="0.15">
      <c r="A24" s="14"/>
      <c r="B24" s="15"/>
      <c r="C24" s="14"/>
      <c r="D24" s="14"/>
      <c r="E24" s="15"/>
      <c r="F24" s="15"/>
      <c r="G24" s="15"/>
      <c r="H24" s="15"/>
      <c r="I24" s="15"/>
      <c r="J24" s="15"/>
      <c r="K24" s="5"/>
      <c r="L24" s="5"/>
      <c r="M24" s="5"/>
      <c r="N24" s="5"/>
      <c r="O24" s="5"/>
      <c r="P24" s="17"/>
      <c r="Q24" s="17"/>
    </row>
    <row r="25" spans="1:22" x14ac:dyDescent="0.15">
      <c r="A25" s="14"/>
      <c r="B25" s="15"/>
      <c r="C25" s="14"/>
      <c r="D25" s="14"/>
      <c r="E25" s="15"/>
      <c r="F25" s="15"/>
      <c r="G25" s="15"/>
      <c r="H25" s="15"/>
      <c r="I25" s="15"/>
      <c r="J25" s="15"/>
      <c r="K25" s="5"/>
      <c r="L25" s="5"/>
      <c r="M25" s="5"/>
      <c r="N25" s="5"/>
      <c r="O25" s="5"/>
      <c r="P25" s="16"/>
      <c r="Q25" s="16"/>
    </row>
    <row r="26" spans="1:22" x14ac:dyDescent="0.15">
      <c r="A26" s="14"/>
      <c r="B26" s="15"/>
      <c r="C26" s="51"/>
      <c r="D26" s="51"/>
      <c r="E26" s="51"/>
      <c r="I26" s="15"/>
      <c r="J26" s="15"/>
      <c r="K26" s="5"/>
      <c r="L26" s="5"/>
      <c r="M26" s="51"/>
      <c r="N26" s="51"/>
      <c r="O26" s="51"/>
      <c r="P26" s="16"/>
      <c r="Q26" s="16"/>
      <c r="R26" s="5"/>
      <c r="S26" s="5"/>
      <c r="T26" s="5"/>
      <c r="U26" s="5"/>
      <c r="V26" s="5"/>
    </row>
    <row r="27" spans="1:22" x14ac:dyDescent="0.15">
      <c r="A27" s="14"/>
      <c r="B27" s="15"/>
      <c r="C27" s="14"/>
      <c r="D27" s="14"/>
      <c r="E27" s="15"/>
      <c r="F27" s="15"/>
      <c r="G27" s="15"/>
      <c r="H27" s="15"/>
      <c r="I27" s="15"/>
      <c r="J27" s="15"/>
      <c r="K27" s="5"/>
      <c r="L27" s="5"/>
      <c r="M27" s="5"/>
      <c r="N27" s="5"/>
      <c r="O27" s="5"/>
      <c r="P27" s="16"/>
      <c r="Q27" s="16"/>
      <c r="R27" s="5"/>
      <c r="S27" s="5"/>
      <c r="T27" s="5"/>
      <c r="U27" s="5"/>
      <c r="V27" s="5"/>
    </row>
    <row r="28" spans="1:22" x14ac:dyDescent="0.15">
      <c r="A28" s="14"/>
      <c r="B28" s="15"/>
      <c r="C28" s="14"/>
      <c r="D28" s="14"/>
      <c r="E28" s="15"/>
      <c r="F28" s="15"/>
      <c r="G28" s="15"/>
      <c r="H28" s="15"/>
      <c r="I28" s="15"/>
      <c r="J28" s="15"/>
      <c r="K28" s="5"/>
      <c r="L28" s="5"/>
      <c r="M28" s="5"/>
      <c r="N28" s="5"/>
      <c r="O28" s="5"/>
      <c r="P28" s="16"/>
      <c r="Q28" s="16"/>
      <c r="R28" s="5"/>
      <c r="S28" s="5"/>
      <c r="T28" s="5"/>
      <c r="U28" s="5"/>
      <c r="V28" s="5"/>
    </row>
    <row r="29" spans="1:22" x14ac:dyDescent="0.15">
      <c r="A29" s="14"/>
      <c r="B29" s="15"/>
      <c r="C29" s="14"/>
      <c r="D29" s="14"/>
      <c r="E29" s="15"/>
      <c r="F29" s="15"/>
      <c r="G29" s="15"/>
      <c r="H29" s="15"/>
      <c r="I29" s="15"/>
      <c r="J29" s="15"/>
      <c r="K29" s="5"/>
      <c r="L29" s="5"/>
      <c r="M29" s="5"/>
      <c r="N29" s="5"/>
      <c r="O29" s="5"/>
      <c r="P29" s="16"/>
      <c r="Q29" s="16"/>
      <c r="R29" s="5"/>
      <c r="S29" s="5"/>
      <c r="T29" s="5"/>
      <c r="U29" s="5"/>
      <c r="V29" s="5"/>
    </row>
    <row r="30" spans="1:22" x14ac:dyDescent="0.15">
      <c r="A30" s="14"/>
      <c r="B30" s="15"/>
      <c r="C30" s="14"/>
      <c r="D30" s="14"/>
      <c r="E30" s="15"/>
      <c r="F30" s="15"/>
      <c r="G30" s="15"/>
      <c r="H30" s="15"/>
      <c r="I30" s="15"/>
      <c r="J30" s="15"/>
      <c r="K30" s="15"/>
      <c r="L30" s="15"/>
      <c r="R30" s="5"/>
      <c r="S30" s="5"/>
      <c r="T30" s="5"/>
      <c r="U30" s="5"/>
      <c r="V30" s="5"/>
    </row>
    <row r="31" spans="1:22" x14ac:dyDescent="0.15">
      <c r="A31" s="14"/>
      <c r="B31" s="15"/>
      <c r="C31" s="14"/>
      <c r="D31" s="14"/>
      <c r="E31" s="15"/>
      <c r="F31" s="15"/>
      <c r="G31" s="15"/>
      <c r="H31" s="15"/>
      <c r="I31" s="15"/>
      <c r="J31" s="15"/>
      <c r="K31" s="15"/>
      <c r="L31" s="15"/>
      <c r="R31" s="5"/>
      <c r="S31" s="5"/>
      <c r="T31" s="5"/>
      <c r="U31" s="5"/>
      <c r="V31" s="5"/>
    </row>
    <row r="32" spans="1:22" x14ac:dyDescent="0.15">
      <c r="A32" s="14"/>
      <c r="B32" s="15"/>
      <c r="C32" s="14"/>
      <c r="D32" s="14"/>
      <c r="E32" s="15"/>
      <c r="F32" s="15"/>
      <c r="G32" s="15"/>
      <c r="H32" s="15"/>
      <c r="I32" s="15"/>
      <c r="J32" s="15"/>
      <c r="K32" s="15"/>
      <c r="L32" s="15"/>
      <c r="R32" s="5"/>
      <c r="S32" s="5"/>
      <c r="T32" s="5"/>
      <c r="U32" s="5"/>
      <c r="V32" s="5"/>
    </row>
    <row r="33" spans="1:22" x14ac:dyDescent="0.15">
      <c r="A33" s="14"/>
      <c r="B33" s="15"/>
      <c r="C33" s="14"/>
      <c r="D33" s="14"/>
      <c r="E33" s="15"/>
      <c r="F33" s="15"/>
      <c r="G33" s="15"/>
      <c r="H33" s="15"/>
      <c r="I33" s="15"/>
      <c r="J33" s="15"/>
      <c r="K33" s="15"/>
      <c r="L33" s="15"/>
      <c r="R33" s="5"/>
      <c r="S33" s="5"/>
      <c r="T33" s="5"/>
      <c r="U33" s="5"/>
      <c r="V33" s="5"/>
    </row>
    <row r="34" spans="1:22" x14ac:dyDescent="0.15">
      <c r="C34" s="5"/>
      <c r="D34" s="5"/>
      <c r="R34" s="5"/>
      <c r="S34" s="5"/>
      <c r="T34" s="5"/>
      <c r="U34" s="5"/>
      <c r="V34" s="5"/>
    </row>
    <row r="35" spans="1:22" x14ac:dyDescent="0.15">
      <c r="C35" s="5"/>
      <c r="D35" s="5"/>
      <c r="R35" s="5"/>
      <c r="S35" s="5"/>
      <c r="T35" s="5"/>
      <c r="U35" s="5"/>
      <c r="V35" s="5"/>
    </row>
    <row r="36" spans="1:22" x14ac:dyDescent="0.15">
      <c r="C36" s="5"/>
      <c r="D36" s="5"/>
      <c r="R36" s="5"/>
      <c r="S36" s="5"/>
      <c r="T36" s="5"/>
      <c r="U36" s="5"/>
      <c r="V36" s="5"/>
    </row>
    <row r="37" spans="1:22" x14ac:dyDescent="0.15">
      <c r="C37" s="5"/>
      <c r="D37" s="5"/>
      <c r="R37" s="5"/>
      <c r="S37" s="5"/>
      <c r="T37" s="5"/>
      <c r="U37" s="5"/>
      <c r="V37" s="5"/>
    </row>
    <row r="38" spans="1:22" x14ac:dyDescent="0.15">
      <c r="C38" s="5"/>
      <c r="D38" s="5"/>
      <c r="R38" s="5"/>
      <c r="S38" s="5"/>
      <c r="T38" s="5"/>
      <c r="U38" s="5"/>
      <c r="V38" s="5"/>
    </row>
    <row r="39" spans="1:22" x14ac:dyDescent="0.15">
      <c r="C39" s="5"/>
      <c r="D39" s="5"/>
      <c r="R39" s="5"/>
      <c r="S39" s="5"/>
      <c r="T39" s="5"/>
      <c r="U39" s="5"/>
      <c r="V39" s="5"/>
    </row>
    <row r="40" spans="1:22" x14ac:dyDescent="0.1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1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1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</sheetData>
  <protectedRanges>
    <protectedRange sqref="C26:E26" name="Rango1_1"/>
    <protectedRange sqref="M26:O26" name="Rango1_1_1"/>
    <protectedRange sqref="C21:E23" name="Rango1_1_2_1"/>
    <protectedRange sqref="M21:O23" name="Rango1_1_1_1_1"/>
  </protectedRanges>
  <mergeCells count="9">
    <mergeCell ref="C26:E26"/>
    <mergeCell ref="M26:O26"/>
    <mergeCell ref="A1:W1"/>
    <mergeCell ref="C21:E21"/>
    <mergeCell ref="M21:O21"/>
    <mergeCell ref="C22:E22"/>
    <mergeCell ref="M22:O22"/>
    <mergeCell ref="C23:E23"/>
    <mergeCell ref="M23:O23"/>
  </mergeCells>
  <pageMargins left="0.28999999999999998" right="0.32" top="0.75" bottom="0.75" header="0.3" footer="0.3"/>
  <pageSetup scale="5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1</v>
      </c>
      <c r="B1" s="4" t="s">
        <v>30</v>
      </c>
      <c r="C1" s="3" t="s">
        <v>25</v>
      </c>
      <c r="D1" s="2"/>
    </row>
    <row r="2" spans="1:4" ht="12" x14ac:dyDescent="0.2">
      <c r="A2" s="4" t="s">
        <v>2</v>
      </c>
      <c r="B2" s="4" t="s">
        <v>49</v>
      </c>
      <c r="C2" s="3" t="s">
        <v>26</v>
      </c>
      <c r="D2" s="2"/>
    </row>
    <row r="3" spans="1:4" ht="12" x14ac:dyDescent="0.2">
      <c r="A3" s="4" t="s">
        <v>3</v>
      </c>
      <c r="B3" s="4" t="s">
        <v>50</v>
      </c>
      <c r="C3" s="3" t="s">
        <v>27</v>
      </c>
      <c r="D3" s="2"/>
    </row>
    <row r="4" spans="1:4" ht="12" x14ac:dyDescent="0.2">
      <c r="A4" s="4" t="s">
        <v>4</v>
      </c>
      <c r="B4" s="4" t="s">
        <v>51</v>
      </c>
      <c r="C4" s="3" t="s">
        <v>28</v>
      </c>
      <c r="D4" s="2"/>
    </row>
    <row r="5" spans="1:4" ht="12" x14ac:dyDescent="0.2">
      <c r="A5" s="4" t="s">
        <v>5</v>
      </c>
      <c r="B5" s="1"/>
      <c r="D5" s="2"/>
    </row>
    <row r="6" spans="1:4" ht="12" x14ac:dyDescent="0.2">
      <c r="A6" s="4" t="s">
        <v>6</v>
      </c>
      <c r="B6" s="1"/>
      <c r="D6" s="2"/>
    </row>
    <row r="7" spans="1:4" ht="12" x14ac:dyDescent="0.2">
      <c r="A7" s="4" t="s">
        <v>7</v>
      </c>
      <c r="B7" s="1"/>
      <c r="D7" s="2"/>
    </row>
    <row r="8" spans="1:4" ht="12" x14ac:dyDescent="0.2">
      <c r="A8" s="4" t="s">
        <v>8</v>
      </c>
      <c r="B8" s="1"/>
      <c r="D8" s="2"/>
    </row>
    <row r="9" spans="1:4" ht="12" customHeight="1" x14ac:dyDescent="0.2">
      <c r="A9" s="4" t="s">
        <v>9</v>
      </c>
      <c r="B9" s="1"/>
      <c r="D9" s="2"/>
    </row>
    <row r="10" spans="1:4" ht="12" x14ac:dyDescent="0.2">
      <c r="A10" s="4" t="s">
        <v>10</v>
      </c>
      <c r="B10" s="1"/>
      <c r="D10" s="2"/>
    </row>
    <row r="11" spans="1:4" ht="12" x14ac:dyDescent="0.2">
      <c r="A11" s="4" t="s">
        <v>11</v>
      </c>
      <c r="B11" s="1"/>
      <c r="D11" s="2"/>
    </row>
    <row r="12" spans="1:4" ht="12" x14ac:dyDescent="0.2">
      <c r="A12" s="4" t="s">
        <v>12</v>
      </c>
      <c r="B12" s="1"/>
      <c r="D12" s="2"/>
    </row>
    <row r="13" spans="1:4" ht="12" x14ac:dyDescent="0.2">
      <c r="A13" s="4" t="s">
        <v>13</v>
      </c>
      <c r="B13" s="1"/>
      <c r="D13" s="2"/>
    </row>
    <row r="14" spans="1:4" ht="12" x14ac:dyDescent="0.2">
      <c r="A14" s="4" t="s">
        <v>14</v>
      </c>
      <c r="B14" s="1"/>
      <c r="D14" s="2"/>
    </row>
    <row r="15" spans="1:4" ht="12" x14ac:dyDescent="0.2">
      <c r="A15" s="4" t="s">
        <v>15</v>
      </c>
      <c r="B15" s="1"/>
      <c r="D15" s="2"/>
    </row>
    <row r="16" spans="1:4" ht="12" x14ac:dyDescent="0.2">
      <c r="A16" s="4" t="s">
        <v>16</v>
      </c>
      <c r="B16" s="1"/>
      <c r="D16" s="2"/>
    </row>
    <row r="17" spans="1:5" ht="12" x14ac:dyDescent="0.2">
      <c r="A17" s="4" t="s">
        <v>17</v>
      </c>
      <c r="B17" s="1"/>
      <c r="D17" s="2"/>
    </row>
    <row r="18" spans="1:5" ht="12" x14ac:dyDescent="0.2">
      <c r="A18" s="4" t="s">
        <v>18</v>
      </c>
      <c r="B18" s="1"/>
      <c r="D18" s="2"/>
    </row>
    <row r="19" spans="1:5" ht="12" x14ac:dyDescent="0.2">
      <c r="A19" s="4" t="s">
        <v>19</v>
      </c>
      <c r="B19" s="1"/>
      <c r="D19" s="2"/>
    </row>
    <row r="20" spans="1:5" ht="12" x14ac:dyDescent="0.2">
      <c r="A20" s="4" t="s">
        <v>20</v>
      </c>
      <c r="B20" s="1"/>
      <c r="D20" s="2"/>
    </row>
    <row r="21" spans="1:5" ht="12" x14ac:dyDescent="0.2">
      <c r="A21" s="4" t="s">
        <v>21</v>
      </c>
      <c r="B21" s="1"/>
      <c r="E21" s="2"/>
    </row>
    <row r="22" spans="1:5" ht="12" x14ac:dyDescent="0.2">
      <c r="A22" s="4" t="s">
        <v>22</v>
      </c>
      <c r="B22" s="1"/>
      <c r="E22" s="2"/>
    </row>
    <row r="23" spans="1:5" ht="12" x14ac:dyDescent="0.2">
      <c r="A23" s="4" t="s">
        <v>23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2024-10-21T21:04:59Z</cp:lastPrinted>
  <dcterms:created xsi:type="dcterms:W3CDTF">2014-10-22T05:35:08Z</dcterms:created>
  <dcterms:modified xsi:type="dcterms:W3CDTF">2026-01-29T17:08:43Z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